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ПФХД" sheetId="1" r:id="rId1"/>
    <sheet name="Раздел 1" sheetId="2" r:id="rId2"/>
    <sheet name="Раздел 2" sheetId="3" r:id="rId3"/>
    <sheet name="Обоснования - 1.1" sheetId="4" r:id="rId4"/>
    <sheet name="Обоснования - 1.2-5" sheetId="5" r:id="rId5"/>
    <sheet name="Обоснования (242,244)" sheetId="6" r:id="rId6"/>
    <sheet name="Обоснования доходов" sheetId="7" r:id="rId7"/>
    <sheet name="Группы контроля" sheetId="8" r:id="rId8"/>
    <sheet name="Протокол изменений" sheetId="9" r:id="rId9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<sst xmlns="http://schemas.openxmlformats.org/spreadsheetml/2006/main">
  <si>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УТВЕРЖДАЮ</t>
  </si>
  <si>
    <t>Директор</t>
  </si>
  <si>
    <t>(наименование должности лица, утверждающего документ)</t>
  </si>
  <si>
    <t>МАОУ школа № 1</t>
  </si>
  <si>
    <t>(наименование учреждения)</t>
  </si>
  <si>
    <t>Пароваткина Т.А.</t>
  </si>
  <si>
    <t>(подпись)</t>
  </si>
  <si>
    <t>(расшифровка подписи)</t>
  </si>
  <si>
    <t>"_____" _____________ ______ г.</t>
  </si>
  <si>
    <t>(дата утверждения)</t>
  </si>
  <si>
    <t>протокол наб. совета №  от </t>
  </si>
  <si>
    <t>План</t>
  </si>
  <si>
    <t>финансово-хозяйственной деятельности на 2023 год </t>
  </si>
  <si>
    <t>(на 2023 год и плановый период 2024-2025 годов)</t>
  </si>
  <si>
    <t>КОДЫ</t>
  </si>
  <si>
    <t>от "25" сентября 2023 г.</t>
  </si>
  <si>
    <t>Дата</t>
  </si>
  <si>
    <t>25.09.2023</t>
  </si>
  <si>
    <t>по Сводному реестру</t>
  </si>
  <si>
    <t>46301909</t>
  </si>
  <si>
    <t>Орган, осуществляющий функции и полномочия учредителя</t>
  </si>
  <si>
    <t>Управление образования администрации городского округа Долгопрудный</t>
  </si>
  <si>
    <t>глава по БК</t>
  </si>
  <si>
    <t>902</t>
  </si>
  <si>
    <t>463D6209</t>
  </si>
  <si>
    <t>ИНН</t>
  </si>
  <si>
    <t>5008029459</t>
  </si>
  <si>
    <t>Учреждение</t>
  </si>
  <si>
    <t>Муниципальное автономное общеобразовательное учреждение городского округа Долгопрудный средняя общеобразовательная школа № 1</t>
  </si>
  <si>
    <t>КПП</t>
  </si>
  <si>
    <t>504701001</t>
  </si>
  <si>
    <t>Единица измерения:</t>
  </si>
  <si>
    <t>руб.</t>
  </si>
  <si>
    <t>по ОКЕИ</t>
  </si>
  <si>
    <t>383</t>
  </si>
  <si>
    <t>Подписано. Заверено ЭП.</t>
  </si>
  <si>
    <t>ФИО: Добрук Ирина Владимировна</t>
  </si>
  <si>
    <t>ФИО: Пароваткина Татьяна Александровна</t>
  </si>
  <si>
    <t>Должность: Начальник</t>
  </si>
  <si>
    <t>Должность: Директор</t>
  </si>
  <si>
    <t>Действует c 15.11.2022 15:29:00 по: 08.02.2024 15:29:00</t>
  </si>
  <si>
    <t>Действует c 01.02.2023 10:01:00 по: 26.04.2024 10:01:00</t>
  </si>
  <si>
    <t>Серийный номер: 6555F77C7582D87B3D087E357CA00D19160FA127</t>
  </si>
  <si>
    <t>Серийный номер: 70B9F3F445C86FF57DBC0C406FB5CF3B4E7CF272</t>
  </si>
  <si>
    <t>Издатель: Казначейство России</t>
  </si>
  <si>
    <t>Время подписания: 28.09.2023 14:28:36</t>
  </si>
  <si>
    <t>Время подписания: 28.09.2023 14:18:05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</si>
  <si>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</si>
  <si>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</si>
  <si>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</si>
  <si>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</si>
  <si>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</si>
  <si>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</t>
  </si>
  <si>
    <t>на 2023 г. текущий финансовый год</t>
  </si>
  <si>
    <t>на 2024 г. первый год планового периода</t>
  </si>
  <si>
    <t>на 2025 г. второй год планового периода</t>
  </si>
  <si>
    <t>за пределами планового периода</t>
  </si>
  <si>
    <t>Остаток средств на начало текущего финансового года</t>
  </si>
  <si>
    <t>0001</t>
  </si>
  <si>
    <t>х</t>
  </si>
  <si>
    <t>X</t>
  </si>
  <si>
    <t>за счет приносящей доход деятельности</t>
  </si>
  <si>
    <t>0001.1</t>
  </si>
  <si>
    <t>2</t>
  </si>
  <si>
    <t>за счет муниципального задания</t>
  </si>
  <si>
    <t>0001.2</t>
  </si>
  <si>
    <t>4</t>
  </si>
  <si>
    <t>из них за счет субвенции</t>
  </si>
  <si>
    <t>0001.2.1</t>
  </si>
  <si>
    <t>за счет целевой субсидии</t>
  </si>
  <si>
    <t>0001.3</t>
  </si>
  <si>
    <t>5</t>
  </si>
  <si>
    <t>Остаток средств на конец текущего финансового года</t>
  </si>
  <si>
    <t>0002</t>
  </si>
  <si>
    <t>Доходы, всего</t>
  </si>
  <si>
    <t>1000</t>
  </si>
  <si>
    <t>в том числе:
доходы от собственности, всего</t>
  </si>
  <si>
    <t>1100</t>
  </si>
  <si>
    <t>120</t>
  </si>
  <si>
    <t>доходы от оказания услуг, работ, компенсации затрат учреждений, всего</t>
  </si>
  <si>
    <t>1200</t>
  </si>
  <si>
    <t>130</t>
  </si>
  <si>
    <t>субсидии на финансовое обеспечение выполнения муниципального задания</t>
  </si>
  <si>
    <t>1210</t>
  </si>
  <si>
    <t>в том числе: за счет средств муниципального бюджета</t>
  </si>
  <si>
    <t>1210.1</t>
  </si>
  <si>
    <t>x</t>
  </si>
  <si>
    <t>за счет бюджета Московской Области</t>
  </si>
  <si>
    <t>1210.2</t>
  </si>
  <si>
    <t>за счет средств Федерального бюджнта</t>
  </si>
  <si>
    <t>1210.3</t>
  </si>
  <si>
    <t>от оказания платных услуг в рамках уставной деятельности</t>
  </si>
  <si>
    <t>1230</t>
  </si>
  <si>
    <t>в том числе:
родительская плата</t>
  </si>
  <si>
    <t>1231</t>
  </si>
  <si>
    <t>доходы от штрафов, пеней, иных сумм принудительного изъятия, всего</t>
  </si>
  <si>
    <t>1300</t>
  </si>
  <si>
    <t>140</t>
  </si>
  <si>
    <t>безвозмездные денежные поступления, всего</t>
  </si>
  <si>
    <t>1400</t>
  </si>
  <si>
    <t>150</t>
  </si>
  <si>
    <t>в том числе:
целевые субсидии</t>
  </si>
  <si>
    <t>1410</t>
  </si>
  <si>
    <t>из них:</t>
  </si>
  <si>
    <t>питание обучающихся</t>
  </si>
  <si>
    <t>1410.1</t>
  </si>
  <si>
    <t>питание обучающихся 1-4 классов</t>
  </si>
  <si>
    <t>1410.1.1</t>
  </si>
  <si>
    <t>в том числе:
областной бюджет</t>
  </si>
  <si>
    <t>1410.1.1.1</t>
  </si>
  <si>
    <t>местный бюджет</t>
  </si>
  <si>
    <t>1410.1.1.2</t>
  </si>
  <si>
    <t>питание обучающихся 5-9 классов</t>
  </si>
  <si>
    <t>1410.1.2</t>
  </si>
  <si>
    <t>1410.1.2.1</t>
  </si>
  <si>
    <t>1410.1.2.2</t>
  </si>
  <si>
    <t>пособии молодым специалистам (150 000 руб.)</t>
  </si>
  <si>
    <t>1410.2</t>
  </si>
  <si>
    <t>компенсации за ГИА</t>
  </si>
  <si>
    <t>1410.3</t>
  </si>
  <si>
    <t>гранты</t>
  </si>
  <si>
    <t>1420</t>
  </si>
  <si>
    <t>в том числе:
гранты «Умным школам»</t>
  </si>
  <si>
    <t>1420.1</t>
  </si>
  <si>
    <t>гранты «Комплексам»</t>
  </si>
  <si>
    <t>1420.2</t>
  </si>
  <si>
    <t>гранты «Сельским школам»</t>
  </si>
  <si>
    <t>1420.3</t>
  </si>
  <si>
    <t>Прочие доходы, всего</t>
  </si>
  <si>
    <t>1500</t>
  </si>
  <si>
    <t>180</t>
  </si>
  <si>
    <t>Доходы от операций с активами, всего</t>
  </si>
  <si>
    <t>1900</t>
  </si>
  <si>
    <t>прочие поступления, всего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</si>
  <si>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</si>
  <si>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</si>
  <si>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</si>
  <si>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</si>
  <si>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</si>
  <si>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</si>
  <si>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за счет остатка</t>
  </si>
  <si>
    <t>2001</t>
  </si>
  <si>
    <t>2001.1</t>
  </si>
  <si>
    <t>2001.2</t>
  </si>
  <si>
    <t>2001.2.1</t>
  </si>
  <si>
    <t>2001.3</t>
  </si>
  <si>
    <t>за счет средств текущего года</t>
  </si>
  <si>
    <t>2002</t>
  </si>
  <si>
    <t>2002.1</t>
  </si>
  <si>
    <t>2002.2</t>
  </si>
  <si>
    <t>за счет целевых субсидий</t>
  </si>
  <si>
    <t>2002.3</t>
  </si>
  <si>
    <t>в том числе:
на выплаты персоналу, всего</t>
  </si>
  <si>
    <t>2100</t>
  </si>
  <si>
    <t>из них:
оплата труда</t>
  </si>
  <si>
    <t>2110</t>
  </si>
  <si>
    <t>111</t>
  </si>
  <si>
    <t>за счет приносящей доход деятельности, в том числе</t>
  </si>
  <si>
    <t>2111</t>
  </si>
  <si>
    <t>в том числе:
гранты</t>
  </si>
  <si>
    <t>2111.1</t>
  </si>
  <si>
    <t>из них:
гранты «Умным школам»</t>
  </si>
  <si>
    <t>2111.1.1</t>
  </si>
  <si>
    <t>2111.1.2</t>
  </si>
  <si>
    <t>2111.1.3</t>
  </si>
  <si>
    <t>2112</t>
  </si>
  <si>
    <t>из них:
на педагогических работников</t>
  </si>
  <si>
    <t>2112.1</t>
  </si>
  <si>
    <t>из них:
классное руководство</t>
  </si>
  <si>
    <t>2112.1.1</t>
  </si>
  <si>
    <t>доплата молодым специалистам (5 000 руб. в месяц)</t>
  </si>
  <si>
    <t>2112.1.2</t>
  </si>
  <si>
    <t>компенсации за ГИА (пед. работники)</t>
  </si>
  <si>
    <t>2112.1.3</t>
  </si>
  <si>
    <t>на руководителей(стимулирующие), компенсация за  ГИА (АУП и прочие), АХП, учебно-вспомогательных и иных работников</t>
  </si>
  <si>
    <t>2112.2</t>
  </si>
  <si>
    <t>из них:
стимулирующие выплаты руководителям за уровень</t>
  </si>
  <si>
    <t>2112.2.1</t>
  </si>
  <si>
    <t>компенсации за ГИА (АУП и прочие)</t>
  </si>
  <si>
    <t>2112.2.2</t>
  </si>
  <si>
    <t>на административно-хозяйственных, учебно-вспомогательных и иных работников</t>
  </si>
  <si>
    <t>2112.2.3</t>
  </si>
  <si>
    <t>2113</t>
  </si>
  <si>
    <t>прочие выплаты персоналу, в том числе компенсационного характера</t>
  </si>
  <si>
    <t>2120</t>
  </si>
  <si>
    <t>112</t>
  </si>
  <si>
    <t>2120.1</t>
  </si>
  <si>
    <t>2120.2</t>
  </si>
  <si>
    <t>2120.3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</si>
  <si>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</si>
  <si>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</si>
  <si>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</si>
  <si>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</si>
  <si>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</si>
  <si>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</si>
  <si>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</si>
  <si>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</si>
  <si>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2142</t>
  </si>
  <si>
    <t>из них:
гранты</t>
  </si>
  <si>
    <t>2142.1</t>
  </si>
  <si>
    <t>2142.1.1</t>
  </si>
  <si>
    <t>2142.1.2</t>
  </si>
  <si>
    <t>2142.1.3</t>
  </si>
  <si>
    <t>2143</t>
  </si>
  <si>
    <t>в том числе:
на педагогических работников</t>
  </si>
  <si>
    <t>2143.1</t>
  </si>
  <si>
    <t>2143.1.1</t>
  </si>
  <si>
    <t>2143.1.2</t>
  </si>
  <si>
    <t>2143.1.3</t>
  </si>
  <si>
    <t>2143.2</t>
  </si>
  <si>
    <t>2143.2.1</t>
  </si>
  <si>
    <t>компенсации за ГИА  (административно-хозяйственные, учебно-вспомогательные и иные работники)</t>
  </si>
  <si>
    <t>2143.2.2</t>
  </si>
  <si>
    <t>2143.2.3</t>
  </si>
  <si>
    <t>2144</t>
  </si>
  <si>
    <t>на иные выплаты работникам</t>
  </si>
  <si>
    <t>2145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</si>
  <si>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</si>
  <si>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2180</t>
  </si>
  <si>
    <t>139</t>
  </si>
  <si>
    <t>в том числе:
на оплату труда стажеров</t>
  </si>
  <si>
    <t>2181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</si>
  <si>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</si>
  <si>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</si>
  <si>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</si>
  <si>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</si>
  <si>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</si>
  <si>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</si>
  <si>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</si>
  <si>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</si>
  <si>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</si>
  <si>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2211.1</t>
  </si>
  <si>
    <t>2211.2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</si>
  <si>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</si>
  <si>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</si>
  <si>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</si>
  <si>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</si>
  <si>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</si>
  <si>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</si>
  <si>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иные выплаты населению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</si>
  <si>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</si>
  <si>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</si>
  <si>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</si>
  <si>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</si>
  <si>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</si>
  <si>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</si>
  <si>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</si>
  <si>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</si>
  <si>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2311</t>
  </si>
  <si>
    <t>2312</t>
  </si>
  <si>
    <t>2313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</si>
  <si>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</si>
  <si>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</si>
  <si>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</si>
  <si>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2321</t>
  </si>
  <si>
    <t>2322</t>
  </si>
  <si>
    <t>2323</t>
  </si>
  <si>
    <t>уплата штрафов (в том числе административных), пеней, иных платежей</t>
  </si>
  <si>
    <t>2330</t>
  </si>
  <si>
    <t>853</t>
  </si>
  <si>
    <t>2331</t>
  </si>
  <si>
    <t>2332</t>
  </si>
  <si>
    <t>2333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</si>
  <si>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</si>
  <si>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</si>
  <si>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</si>
  <si>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</si>
  <si>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</si>
  <si>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2521</t>
  </si>
  <si>
    <t>2522</t>
  </si>
  <si>
    <t>2523</t>
  </si>
  <si>
    <t>Расходы на закупку товаров, работ, услуг, всего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</si>
  <si>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</si>
  <si>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</si>
  <si>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</si>
  <si>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</si>
  <si>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</si>
  <si>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</si>
  <si>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</si>
  <si>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2631</t>
  </si>
  <si>
    <t>2632</t>
  </si>
  <si>
    <t>прочую закупку товаров, работ, услуг, всего</t>
  </si>
  <si>
    <t>2640</t>
  </si>
  <si>
    <t>244</t>
  </si>
  <si>
    <t>2641</t>
  </si>
  <si>
    <t>2642</t>
  </si>
  <si>
    <t>в том числе: закупка учебников и учебных пособий, средств обучения, игр, игрушек</t>
  </si>
  <si>
    <t>2642.1.1</t>
  </si>
  <si>
    <t>2643</t>
  </si>
  <si>
    <t>закупку энергетических ресурсов</t>
  </si>
  <si>
    <t>2645</t>
  </si>
  <si>
    <t>247</t>
  </si>
  <si>
    <t>2645.1</t>
  </si>
  <si>
    <t>2645.2</t>
  </si>
  <si>
    <t>2645.3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</si>
  <si>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</si>
  <si>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</si>
  <si>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</si>
  <si>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</si>
  <si>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</si>
  <si>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</si>
  <si>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</si>
  <si>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</si>
  <si>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</si>
  <si>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</si>
  <si>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</si>
  <si>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</si>
  <si>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</si>
  <si>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</si>
  <si>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</si>
  <si>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</si>
  <si>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</si>
  <si>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</si>
  <si>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</si>
  <si>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</si>
  <si>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в том числе:
возврат в бюджет средств субсидии</t>
  </si>
  <si>
    <t>4010</t>
  </si>
  <si>
    <t>610</t>
  </si>
  <si>
    <t>из них:
за счет субвенции</t>
  </si>
  <si>
    <t>4011</t>
  </si>
  <si>
    <t>Раздел 2. Сведения по выплатам на закупки товаров, работ, услуг</t>
  </si>
  <si>
    <t>№ п/п</t>
  </si>
  <si>
    <t>Год начала закупки</t>
  </si>
  <si>
    <t>Уникальный код</t>
  </si>
  <si>
    <t>на 2023 г. (текущий финансовый год)</t>
  </si>
  <si>
    <t>на 2024 г. (первый год планового периода)</t>
  </si>
  <si>
    <t>на 2025 г. (второй год планового периода)</t>
  </si>
  <si>
    <t>1</t>
  </si>
  <si>
    <t>Выплаты на закупку товаров, работ, услуг, всего:</t>
  </si>
  <si>
    <t>26000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</si>
  <si>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</si>
  <si>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</si>
  <si>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</si>
  <si>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</si>
  <si>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</si>
  <si>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</si>
  <si>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</si>
  <si>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</si>
  <si>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</si>
  <si>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</si>
  <si>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</si>
  <si>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</si>
  <si>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</si>
  <si>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</si>
  <si>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</si>
  <si>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</si>
  <si>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</si>
  <si>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</si>
  <si>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</si>
  <si>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</si>
  <si>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</si>
  <si>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</si>
  <si>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</si>
  <si>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</si>
  <si>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</si>
  <si>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</si>
  <si>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</si>
  <si>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</si>
  <si>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</si>
  <si>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</si>
  <si>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</si>
  <si>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</si>
  <si>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</si>
  <si>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</si>
  <si>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</si>
  <si>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</si>
  <si>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</si>
  <si>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</si>
  <si>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</si>
  <si>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</si>
  <si>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</si>
  <si>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</si>
  <si>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</si>
  <si>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</si>
  <si>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</si>
  <si>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</si>
  <si>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</si>
  <si>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</si>
  <si>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</si>
  <si>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</si>
  <si>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</si>
  <si>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</si>
  <si>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</si>
  <si>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</si>
  <si>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</si>
  <si>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2023</t>
  </si>
  <si>
    <t>2.2</t>
  </si>
  <si>
    <t>26520</t>
  </si>
  <si>
    <t>2024</t>
  </si>
  <si>
    <t>2.3</t>
  </si>
  <si>
    <t>26530</t>
  </si>
  <si>
    <t>2025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</si>
  <si>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</si>
  <si>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</si>
  <si>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</si>
  <si>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</si>
  <si>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</si>
  <si>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</si>
  <si>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</si>
  <si>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</si>
  <si>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</si>
  <si>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</si>
  <si>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</si>
  <si>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</si>
  <si>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+7</t>
  </si>
  <si>
    <t>(фамилия, инициалы)</t>
  </si>
  <si>
    <t>(телефон)</t>
  </si>
  <si>
    <t>"______" _________________ 20__ г.</t>
  </si>
  <si>
    <t>СОГЛАСОВАНО</t>
  </si>
  <si>
    <t>Начальник управления образования</t>
  </si>
  <si>
    <t>(наименование должности уполномоченного лица органа-учредителя)</t>
  </si>
  <si>
    <t>М.П.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</si>
  <si>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</si>
  <si>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</si>
  <si>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</si>
  <si>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Период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</si>
  <si>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</si>
  <si>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</si>
  <si>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</si>
  <si>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</si>
  <si>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Ежемесячная надбавка к должностному окладу, %</t>
  </si>
  <si>
    <t>Районный коэффициент</t>
  </si>
  <si>
    <t>Фонд оплаты труда в год, руб (гр. 3 х гр.4 х (1+гр.8/100) х гр. 9х12)</t>
  </si>
  <si>
    <t>Всего</t>
  </si>
  <si>
    <t>в том числе: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</si>
  <si>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</si>
  <si>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</si>
  <si>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</si>
  <si>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3</t>
  </si>
  <si>
    <t>6</t>
  </si>
  <si>
    <t>7</t>
  </si>
  <si>
    <t>8</t>
  </si>
  <si>
    <t>9</t>
  </si>
  <si>
    <t>10</t>
  </si>
  <si>
    <t>[Руководящий персонал], [Заместитель директора образовательного учреждения],</t>
  </si>
  <si>
    <t>[Учебно-вспомогательный персонал], [Заведующий библиотекой],</t>
  </si>
  <si>
    <t>[Учебно-вспомогательный персонал], [Библиотекарь],</t>
  </si>
  <si>
    <t>[Административно-управленческий персонал], [Специалист по закупкам],</t>
  </si>
  <si>
    <t>[Младший обслуживающий персонал], [Инженер],</t>
  </si>
  <si>
    <t>[Учебно-вспомогательный персонал], [Лаборант],</t>
  </si>
  <si>
    <t>[Учебно-вспомогательный персонал], [Секретарь учебной части],</t>
  </si>
  <si>
    <t>[Младший обслуживающий персонал], [Гардеробщик],</t>
  </si>
  <si>
    <t>[Младший обслуживающий персонал], [Дворник],</t>
  </si>
  <si>
    <t>11</t>
  </si>
  <si>
    <t>[Младший обслуживающий персонал], [Уборщик служебных помещений],</t>
  </si>
  <si>
    <t>12</t>
  </si>
  <si>
    <t>[Педагогические работники ("указные")], [Учитель],</t>
  </si>
  <si>
    <t>13</t>
  </si>
  <si>
    <t>[Педагогические работники ("указные")], [Воспитатель],</t>
  </si>
  <si>
    <t>14</t>
  </si>
  <si>
    <t>[Педагогические работники ("указные")], [Преподаватель-организатор ОБЖ],</t>
  </si>
  <si>
    <t>15</t>
  </si>
  <si>
    <t>[Педагогические работники ("указные")], [Педагог-организатор],</t>
  </si>
  <si>
    <t>16</t>
  </si>
  <si>
    <t>[Педагогические работники ("указные")], [Педагог дополнительного образования],</t>
  </si>
  <si>
    <t>17</t>
  </si>
  <si>
    <t>[Педагогические работники ("указные")], [Педагог-психолог],</t>
  </si>
  <si>
    <t>18</t>
  </si>
  <si>
    <t>[Педагогические работники ("указные")], [Социальный педагог],</t>
  </si>
  <si>
    <t>19</t>
  </si>
  <si>
    <t>[Учебно-вспомогательный персонал], [Рабочий по комплексному обслуживанию и ремонту здания],</t>
  </si>
  <si>
    <t>21</t>
  </si>
  <si>
    <t>[Руководящий персонал], [Директор образовательного учреждения],</t>
  </si>
  <si>
    <t>Итого:</t>
  </si>
  <si>
    <t>субсидии на иные цели</t>
  </si>
  <si>
    <t>22</t>
  </si>
  <si>
    <t>[Руководящий персонал], [Советник директора по воспитанию и взаимодействию с детскими общественными объединениями], [902220027 Иные МБТ]</t>
  </si>
  <si>
    <t>23</t>
  </si>
  <si>
    <t>[Руководящий персонал], [Руководитель структурного подразделения], [902230008]</t>
  </si>
  <si>
    <t>приносящая доход деятельность (собственные доходы учреждения)</t>
  </si>
  <si>
    <t>2. Расчеты (обоснования) расходов на социальные и иные выплаты населению (211)</t>
  </si>
  <si>
    <t>Размер одной выплаты, руб</t>
  </si>
  <si>
    <t>Количество выплат в год</t>
  </si>
  <si>
    <t>Общая сумма выплат, руб (гр.3 х гр.4)</t>
  </si>
  <si>
    <t>1.2. Расчеты (обоснования) выплат персоналу при направлении в служебные командировки (-)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</si>
  <si>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</si>
  <si>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</si>
  <si>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</si>
  <si>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</si>
  <si>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</si>
  <si>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1.3. Расчеты (обоснования) социальных выплат персоналу (266)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</si>
  <si>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</si>
  <si>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</si>
  <si>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</si>
  <si>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[Компенсационные выплаты персоналу]</t>
  </si>
  <si>
    <t>1.3. Расчеты (обоснования) социальных выплат персоналу (265)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</si>
  <si>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</si>
  <si>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</si>
  <si>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</si>
  <si>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</si>
  <si>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[Бюджет фонда социального страхования РФ],</t>
  </si>
  <si>
    <t>[Бюджет пенсионного фонда РФ],</t>
  </si>
  <si>
    <t>[Бюджет Федерального фонда обязательного медицинского страхования],</t>
  </si>
  <si>
    <t>323</t>
  </si>
  <si>
    <t>2. Расчеты (обоснования) расходов на социальные и иные выплаты населению (263)</t>
  </si>
  <si>
    <t>[Путевки в детские оздоровительные лагеря]</t>
  </si>
  <si>
    <t>3. Расчеты (обоснования) расходов на оплату налога на имущество, налога на землю и прочих налогов и сборов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</si>
  <si>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</si>
  <si>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</si>
  <si>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</si>
  <si>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[Налог на землю], [налог на землю]</t>
  </si>
  <si>
    <t>4. Расчеты (обоснования) расходов на безвозмездные перечисления организациям (291)</t>
  </si>
  <si>
    <t>5. Расчеты (обоснования) прочих расходов (кроме расходов на закупку товаров, работ, услуг) (292;293;297)</t>
  </si>
  <si>
    <t>[Штрафы, пени], [штрафы и пения]</t>
  </si>
  <si>
    <t>[Прочие расходы], [Благотворительность]</t>
  </si>
  <si>
    <t>5. Расчеты (обоснования) прочих расходов (кроме расходов на закупку товаров, работ, услуг) (292;293)</t>
  </si>
  <si>
    <t>6. Расчеты (обоснования) расходов на закупки товаров, работ, услуг (223)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</si>
  <si>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</si>
  <si>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</si>
  <si>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</si>
  <si>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</si>
  <si>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37</t>
  </si>
  <si>
    <t>[Расходы на закупки товаров, работ, услуг] [Оказание услуг холодного водоснабжения и водоотведения ПД] [223]</t>
  </si>
  <si>
    <t>Итого по карточке:</t>
  </si>
  <si>
    <t>Всего:</t>
  </si>
  <si>
    <t>6. Расчеты (обоснования) расходов на закупки товаров, работ, услуг (225)</t>
  </si>
  <si>
    <t>40</t>
  </si>
  <si>
    <t>[Расходы на закупки товаров, работ, услуг] [Оказание услуг по техническому обслуживанию здания, инженерного оборудования, ИТП и узла чета тепловой энергии и холодного водоснабжения ПД] [225]</t>
  </si>
  <si>
    <t>6. Расчеты (обоснования) расходов на закупки товаров, работ, услуг (226)</t>
  </si>
  <si>
    <t>41</t>
  </si>
  <si>
    <t>[Расходы на закупки товаров, работ, услуг] [Поддержание технико-экономических и эксплуатационных показателей объектов имущества ПД] [226]</t>
  </si>
  <si>
    <t>53</t>
  </si>
  <si>
    <t>[Расходы на закупки товаров, работ, услуг] [Питание детей ЛАГЕРЬ 902220011,902220012,Родительская плата] [226]</t>
  </si>
  <si>
    <t>6. Расчеты (обоснования) расходов на закупки товаров, работ, услуг (310)</t>
  </si>
  <si>
    <t>39</t>
  </si>
  <si>
    <t>[Расходы на закупки товаров, работ, услуг] [Приобретение техники] [310]</t>
  </si>
  <si>
    <t>62</t>
  </si>
  <si>
    <t>[Расходы на закупки товаров, работ, услуг] [244 310 111] [310]</t>
  </si>
  <si>
    <t>6. Расчеты (обоснования) расходов на закупки товаров, работ, услуг (346)</t>
  </si>
  <si>
    <t>34</t>
  </si>
  <si>
    <t>[Расходы на закупки товаров, работ, услуг] [Увеличение стоимости прочих оборотных запасов (материалов)] [346]</t>
  </si>
  <si>
    <t>6. Расчеты (обоснования) расходов на закупки товаров, работ, услуг (221)</t>
  </si>
  <si>
    <t>[Расходы на закупки товаров, работ, услуг] [интернет] [221]</t>
  </si>
  <si>
    <t>2022</t>
  </si>
  <si>
    <t>[Расходы на закупки товаров, работ, услуг] [Кредиторская задолженность за телефон 2021г.] [221]</t>
  </si>
  <si>
    <t>70</t>
  </si>
  <si>
    <t>[Расходы на закупки товаров, работ, услуг] [телефон 112кркс] [221]</t>
  </si>
  <si>
    <t>[Расходы на закупки товаров, работ, услуг] [Оказание услуг холодного водоснабжения и водоотведения] [223]</t>
  </si>
  <si>
    <t>[Расходы на закупки товаров, работ, услуг] [Оказание услуг по вызову и размещенияю  твердых коммунальных отходов] [223]</t>
  </si>
  <si>
    <t>24</t>
  </si>
  <si>
    <t>[Расходы на закупки товаров, работ, услуг] [Кредиторская задолженность за воду 2021г.] [223]</t>
  </si>
  <si>
    <t>[Расходы на закупки товаров, работ, услуг] [Оказание услуг по техническому обслуживанию (содержанию) системы автоматической пожарной сигнализации и системы оповещения людей о пожаре и радиоканальной системы  передачи тревожного извещения "Стрелец-мониторинг"] [225]</t>
  </si>
  <si>
    <t>[Расходы на закупки товаров, работ, услуг] [Оказание услуги по техническому обслуживанию (содержанию) видеонаблюдени] [225]</t>
  </si>
  <si>
    <t>27</t>
  </si>
  <si>
    <t>[Расходы на закупки товаров, работ, услуг] [Кредиторская задолженность за оказание охранных услуг путем оперативного реагирования группы задержания вневедомственной охраны на сигнал "Тревога"] [225]</t>
  </si>
  <si>
    <t>45</t>
  </si>
  <si>
    <t>[Расходы на закупки товаров, работ, услуг] [Оказание услуг по техническому обслуживанию инженерного оборудования] [225]</t>
  </si>
  <si>
    <t>[Расходы на закупки товаров, работ, услуг] [Оказание охранных услуг] [226]</t>
  </si>
  <si>
    <t>[Расходы на закупки товаров, работ, услуг] [Оказание услуг связи для обеспечения доступа к единой интегрированной мультисервисной телекоммуникационной сети Правительства Московской области (ЕСПД) на 2022 год] [226]</t>
  </si>
  <si>
    <t>[Расходы на закупки товаров, работ, услуг] [Оказание услуг по проведению медицинских осмотров сотрудников] [226]</t>
  </si>
  <si>
    <t>36</t>
  </si>
  <si>
    <t>[Расходы на закупки товаров, работ, услуг] [Поддержание технико-экономических и эксплуатационных показателей объектов имущества] [226]</t>
  </si>
  <si>
    <t>46</t>
  </si>
  <si>
    <t>[Расходы на закупки товаров, работ, услуг] [Предоставление лицензии] [226]</t>
  </si>
  <si>
    <t>48</t>
  </si>
  <si>
    <t>[Расходы на закупки товаров, работ, услуг] [Обучение пожарно-технический минимум] [226]</t>
  </si>
  <si>
    <t>61</t>
  </si>
  <si>
    <t>[Расходы на закупки товаров, работ, услуг] [кредиторка МЗ 244 226] [226]</t>
  </si>
  <si>
    <t>20</t>
  </si>
  <si>
    <t>[Расходы на закупки товаров, работ, услуг] [Приобретение учебной литературы] [310]</t>
  </si>
  <si>
    <t>6. Расчеты (обоснования) расходов на закупки товаров, работ, услуг (349)</t>
  </si>
  <si>
    <t>43</t>
  </si>
  <si>
    <t>[Расходы на закупки товаров, работ, услуг] [Оказание услуг по изготовлению дипломно-бланочной продукции] [349]</t>
  </si>
  <si>
    <t>56</t>
  </si>
  <si>
    <t>[Расходы на закупки товаров, работ, услуг] [Расходы на обработку территории Лагерь 902220008] [225]</t>
  </si>
  <si>
    <t>42</t>
  </si>
  <si>
    <t>[Расходы на закупки товаров, работ, услуг] [Питание школьников 90223004 горячее питание] [226]</t>
  </si>
  <si>
    <t>55</t>
  </si>
  <si>
    <t>[Расходы на закупки товаров, работ, услуг] [ЛАГЕРЬ 902230008 гор., обл.] [226]</t>
  </si>
  <si>
    <t>63</t>
  </si>
  <si>
    <t>[Расходы на закупки товаров, работ, услуг] [Питание школьников 90223005 льготники] [226]</t>
  </si>
  <si>
    <t>64</t>
  </si>
  <si>
    <t>[Расходы на закупки товаров, работ, услуг] [902230017 Укрепление материально-технич. базы,текущий ремонт] [226]</t>
  </si>
  <si>
    <t>67</t>
  </si>
  <si>
    <t>68</t>
  </si>
  <si>
    <t>6. Расчеты (обоснования) расходов на закупки товаров, работ, услуг (228)</t>
  </si>
  <si>
    <t>[Расходы на закупки товаров, работ, услуг] [902230017 Укрепление материально-технич. базы,текущий ремонт] [228]</t>
  </si>
  <si>
    <t>[Расходы на закупки товаров, работ, услуг] [902230017 Укрепление материально-технич. базы,текущий ремонт] [310]</t>
  </si>
  <si>
    <t>57</t>
  </si>
  <si>
    <t>[Расходы на закупки товаров, работ, услуг] [Приобретение хозяйственных и канцелярских товаров, посуды и спортинвентаря ЛАГЕРЬ 902230008] [346]</t>
  </si>
  <si>
    <t>38</t>
  </si>
  <si>
    <t>[Расходы на закупки товаров, работ, услуг] [Отпуск тепловой энергии ПД] [223]</t>
  </si>
  <si>
    <t>[Расходы на закупки товаров, работ, услуг] [Отпуск тепловой энергии] [223]</t>
  </si>
  <si>
    <t>[Расходы на закупки товаров, работ, услуг] [Кредиторская задолженность за тепло 2021г.] [223]</t>
  </si>
  <si>
    <t>25</t>
  </si>
  <si>
    <t>[Расходы на закупки товаров, работ, услуг] [Кредиторская задолженность за электроэнергию 2021г.] [223]</t>
  </si>
  <si>
    <t>[Расходы на закупки товаров, работ, услуг] [Оказание телефонной связи] [221]</t>
  </si>
  <si>
    <t>[Расходы на закупки товаров, работ, услуг] [Оказание услуг по техническому обслуживанию комплекса технических средств охраны] [225]</t>
  </si>
  <si>
    <t>[Расходы на закупки товаров, работ, услуг] [Оказание услуг по техническому обслуживанию (содержанию) систем охранной (противовзломной) сигнализации] [225]</t>
  </si>
  <si>
    <t>[Расходы на закупки товаров, работ, услуг] [Оказание охранных услуг путем оперативного реагирования группы задержания вневедомственной охраны на сигнал "Тревога"] [225]</t>
  </si>
  <si>
    <t>[Расходы на закупки товаров, работ, услуг] [Оказание услуг по техническому обслуживанию аппаратно-программного комплекса системы видеонаблюдения "Безопасный регион"] [225]</t>
  </si>
  <si>
    <t>[Расходы на закупки товаров, работ, услуг] [Оказание услуг по техническому обслуживанию здания, ИТП и узла чета тепловой энергии и холодного водоснабжения] [225]</t>
  </si>
  <si>
    <t>[Расходы на закупки товаров, работ, услуг] [Оказание услуг по дератизации, дезинсекции и дезинфекции] [225]</t>
  </si>
  <si>
    <t>[Расходы на закупки товаров, работ, услуг] [Оказание услуг по техническому обслуживанию домофона] [225]</t>
  </si>
  <si>
    <t>47</t>
  </si>
  <si>
    <t>[Расходы на закупки товаров, работ, услуг] [Обучение охрана труда] [226]</t>
  </si>
  <si>
    <t>49</t>
  </si>
  <si>
    <t>[Расходы на закупки товаров, работ, услуг] [Аттестация 3 чел.] [226]</t>
  </si>
  <si>
    <t>69</t>
  </si>
  <si>
    <t>[Расходы на закупки товаров, работ, услуг] [902230021 Питание соц.поддержка] [226]</t>
  </si>
  <si>
    <t>[Расходы на закупки товаров, работ, услуг] [Оказание услуг по поставке электрической энергии] [223]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</si>
  <si>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</si>
  <si>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</si>
  <si>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</si>
  <si>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2023 год (на текущий финансовый год)</t>
  </si>
  <si>
    <t>на 2024 год (на первый год планового периода)</t>
  </si>
  <si>
    <t>на 2025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</si>
  <si>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</si>
  <si>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</si>
  <si>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</si>
  <si>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</si>
  <si>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</si>
  <si>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</si>
  <si>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Расчет доходов от оказания услуг, выполнения работ, реализации готовой продукции на платной основе</t>
  </si>
  <si>
    <t>902230008 Мероприятия по организации отдыха детей в каникулярное время</t>
  </si>
  <si>
    <t>2.2. Расчет доходов от оказания услуг (выполнения работ) в рамках установленного государственного задания</t>
  </si>
  <si>
    <t>МЗ добавление 291</t>
  </si>
  <si>
    <t>муниципальное задание</t>
  </si>
  <si>
    <t>ПФДОД</t>
  </si>
  <si>
    <t>Госс</t>
  </si>
  <si>
    <t>2.3.  Расчет доходов от оказания услуг в рамках обязательного медицинского страхования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</si>
  <si>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</si>
  <si>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</si>
  <si>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</si>
  <si>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штрафы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</si>
  <si>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</si>
  <si>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</si>
  <si>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Классное руководство 902230013</t>
  </si>
  <si>
    <t>902230021 Питание соц.поддержка</t>
  </si>
  <si>
    <t>902230014 Зеленая зона стимулирующие</t>
  </si>
  <si>
    <t>902230015 Советники</t>
  </si>
  <si>
    <t>областные ср-ва</t>
  </si>
  <si>
    <t>федеральные ср-ва</t>
  </si>
  <si>
    <t>городские ср-ва</t>
  </si>
  <si>
    <t>Областные ср-ва</t>
  </si>
  <si>
    <t>Городские ср-ва</t>
  </si>
  <si>
    <t>Приказ №584 от 15.09.2023г.</t>
  </si>
  <si>
    <t>Приказ №601 от 22.09.2023г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</si>
  <si>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</si>
  <si>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</si>
  <si>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</si>
  <si>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Налоговая база (руб.)</t>
  </si>
  <si>
    <t>Ставка налога (%)</t>
  </si>
  <si>
    <t>Сумма исчисленного налога, подлежа-щего уплате (руб.) (гр. 4 x гр. 5 / 100)</t>
  </si>
  <si>
    <t>Сумма исчисленного налога, подлежа-щего уплате (руб.) (гр. 7 x гр. 8 / 100)</t>
  </si>
  <si>
    <t>Сумма исчисленного налога, подлежа-щего уплате (руб.) (гр. 10 x гр. 11 / 100)</t>
  </si>
  <si>
    <t>Справочно</t>
  </si>
  <si>
    <t>Группы контроля</t>
  </si>
  <si>
    <t>Группа контроля</t>
  </si>
  <si>
    <t>ПЛАН</t>
  </si>
  <si>
    <t>Тип</t>
  </si>
  <si>
    <t>Категория</t>
  </si>
  <si>
    <t>Наименование</t>
  </si>
  <si>
    <t>Код</t>
  </si>
  <si>
    <t>КБК</t>
  </si>
  <si>
    <t>Лимит</t>
  </si>
  <si>
    <t>Затраты</t>
  </si>
  <si>
    <t>Расхождение</t>
  </si>
  <si>
    <t>А</t>
  </si>
  <si>
    <t>Школы; Гимназии; Лиц</t>
  </si>
  <si>
    <t>Дистанц</t>
  </si>
  <si>
    <t>Обучения детей-инвалидов дистанционно (РБ)</t>
  </si>
  <si>
    <t> - </t>
  </si>
  <si>
    <t>ФОТ_ОТ1</t>
  </si>
  <si>
    <t>ФОТ педагогических работников</t>
  </si>
  <si>
    <t>ФОТ_ОТ2</t>
  </si>
  <si>
    <t>ФОТ АХП, учебно-вспомогательного и прочего персонала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</si>
  <si>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</si>
  <si>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25.09.2023</t>
  </si>
  <si>
    <t>Вид финансового обеспечения:</t>
  </si>
  <si>
    <t>Субсидия на финансовое обеспечение выполнения государственного задания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</si>
  <si>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</si>
  <si>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</si>
  <si>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</si>
  <si>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</si>
  <si>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</si>
  <si>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</si>
  <si>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</si>
  <si>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Уточнено</t>
  </si>
  <si>
    <t>Изменение (+/-)</t>
  </si>
  <si>
    <t>Обоснование</t>
  </si>
  <si>
    <t>225</t>
  </si>
  <si>
    <t>Реализация основных общеобразовательных программ среднего общего образования (Очная)</t>
  </si>
  <si>
    <t>Работы, услуги по содержанию имущества (КВР 244) МБ</t>
  </si>
  <si>
    <t>План 2023</t>
  </si>
  <si>
    <t>(комментарий не заполнен)</t>
  </si>
  <si>
    <t>План 2024</t>
  </si>
  <si>
    <t>План 2025</t>
  </si>
  <si>
    <t>Реализация основных общеобразовательных программ основного общего образования (Очная)</t>
  </si>
  <si>
    <t>Реализация основных общеобразовательных программ начального общего образования (Очная)</t>
  </si>
  <si>
    <t>226</t>
  </si>
  <si>
    <t>Прочие работы, услуги (КВР 244) МБ</t>
  </si>
  <si>
    <t>Субсидии на иные цели</t>
  </si>
  <si>
    <t>211</t>
  </si>
  <si>
    <t>902230007-0709.03 4 0100950.622</t>
  </si>
  <si>
    <t>Заработная плата (КВР 111) ЦС</t>
  </si>
  <si>
    <t>902230020-0703.03 2 0362980.622</t>
  </si>
  <si>
    <t>Заработная плата (классное рук-во) (КВР 111) РБ ЦС</t>
  </si>
  <si>
    <t>213</t>
  </si>
  <si>
    <t>Начисления на оплату труда (КВР 119) ЦС</t>
  </si>
  <si>
    <t>Начисления на оплату труда (классное руководство) (КВР 119) РБ ЦС</t>
  </si>
  <si>
    <t>902230008-0707.04 2 03S2190.622</t>
  </si>
  <si>
    <t>Прочие работы, услуги (КВР 244) ЦС</t>
  </si>
  <si>
    <t>Организация питания обучающихся (КВР 244) РБ ЦС</t>
  </si>
  <si>
    <t>263</t>
  </si>
  <si>
    <t>Пособия по социальной помощи населению в натуральной форме (КВР 323) ЦС</t>
  </si>
  <si>
    <t>346</t>
  </si>
  <si>
    <t>Увеличение стоимости прочих оборотных запасов (КВР 244) ЦС</t>
  </si>
  <si>
    <t>Приносящая доход деятельность</t>
  </si>
  <si>
    <t>Изменения отсутствуют</t>
  </si>
  <si>
    <t>Обязательное медицинское страхование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</si>
</sst>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i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left" vertical="center" wrapText="1"/>
    </xf>
    <xf numFmtId="0" fontId="18" fillId="20" borderId="18" applyBorder="0">
      <alignment horizontal="right" vertical="center" wrapText="1"/>
    </xf>
    <xf numFmtId="0" fontId="19" fillId="21" borderId="19" applyBorder="0">
      <alignment horizontal="right" vertical="center" wrapText="1"/>
    </xf>
    <xf numFmtId="0" fontId="20" fillId="22" borderId="20" applyBorder="0">
      <alignment horizontal="right" vertical="center" wrapText="1"/>
    </xf>
    <xf numFmtId="0" fontId="21" fillId="23" borderId="21" applyBorder="0">
      <alignment horizontal="center" vertical="center" wrapText="1"/>
    </xf>
    <xf numFmtId="0" fontId="22" fillId="24" borderId="22" applyBorder="0">
      <alignment horizontal="right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  <xf numFmtId="0" fontId="26" fillId="28" borderId="26" applyBorder="0">
      <alignment horizontal="right" vertical="center" wrapText="1"/>
    </xf>
    <xf numFmtId="0" fontId="27" fillId="29" borderId="27" applyBorder="0">
      <alignment horizontal="left" vertical="center" wrapText="1"/>
    </xf>
    <xf numFmtId="0" fontId="28" fillId="30" borderId="28" applyBorder="1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 applyProtection="1">
      <alignment horizontal="center" vertical="center" wrapText="1"/>
      <protection locked="0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left" vertical="center" wrapText="1"/>
    </xf>
    <xf numFmtId="4" fontId="18" fillId="20" borderId="18" applyBorder="0">
      <alignment horizontal="right" vertical="center" wrapText="1" indent="1"/>
    </xf>
    <xf numFmtId="4" fontId="19" fillId="21" borderId="19" applyBorder="0">
      <alignment horizontal="right" vertical="center" wrapText="1" indent="1"/>
    </xf>
    <xf numFmtId="4" fontId="20" fillId="22" borderId="20" applyBorder="0">
      <alignment horizontal="right" vertical="center" wrapText="1" indent="1"/>
    </xf>
    <xf numFmtId="0" fontId="21" fillId="23" borderId="21" applyBorder="0">
      <alignment horizontal="center" vertical="center" wrapText="1"/>
    </xf>
    <xf numFmtId="4" fontId="22" fillId="24" borderId="22" applyBorder="0">
      <alignment horizontal="right" vertical="center" wrapText="1" inden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  <xf numFmtId="0" fontId="26" fillId="28" borderId="26" applyBorder="0">
      <alignment horizontal="right" vertical="center" wrapText="1"/>
    </xf>
    <xf numFmtId="0" fontId="27" fillId="29" borderId="27" applyBorder="0">
      <alignment horizontal="left" vertical="center" wrapText="1"/>
    </xf>
    <xf numFmtId="0" fontId="28" fillId="30" borderId="28" applyBorder="1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0">
      <alignment horizontal="right" vertical="center" wrapText="1"/>
    </xf>
  </cellXfs>
  <cellStyles>
    <cellStyle name="Normal" xfId="0" builtinId="0" customBuiltin="1"/>
    <cellStyle name="title" xfId="1"/>
    <cellStyle name="left_title" xfId="2"/>
    <cellStyle name="table_head" xfId="3"/>
    <cellStyle name="bold_center_str" xfId="4"/>
    <cellStyle name="bold_left_str" xfId="5"/>
    <cellStyle name="center_str" xfId="6"/>
    <cellStyle name="righr_str" xfId="7"/>
    <cellStyle name="left_str" xfId="8"/>
    <cellStyle name="center_str_small" xfId="9"/>
    <cellStyle name="border_center_str" xfId="10"/>
    <cellStyle name="border_left_str" xfId="11"/>
    <cellStyle name="border_bold_center_str" xfId="12"/>
    <cellStyle name="bottom_center_str" xfId="13"/>
    <cellStyle name="border_bold_left_str" xfId="14"/>
    <cellStyle name="formula_center_str" xfId="15"/>
    <cellStyle name="formula_left_str" xfId="16"/>
    <cellStyle name="border_italic_left_str" xfId="17"/>
    <cellStyle name="border_right_num" xfId="18"/>
    <cellStyle name="formula_left_num" xfId="19"/>
    <cellStyle name="border_bold_right_num" xfId="20"/>
    <cellStyle name="top_border_center_str" xfId="21"/>
    <cellStyle name="bold_border_right_num" xfId="22"/>
    <cellStyle name="right_str" xfId="23"/>
    <cellStyle name="bot_border_left_str" xfId="24"/>
    <cellStyle name="bold_border_center_str" xfId="25"/>
    <cellStyle name="bold_border_right_str" xfId="26"/>
    <cellStyle name="bold_border_left_str" xfId="27"/>
    <cellStyle name="bold_ecp1" xfId="28"/>
    <cellStyle name="bold_ecp2" xfId="29"/>
    <cellStyle name="bold_ecp3" xfId="30"/>
    <cellStyle name="border_bold_right_str" xfId="31"/>
  </cellStyles>
  <dxfs count="0">
</dxfs>
  <tableStyles count="0" defaultTableStyle="TableStyleMedium9" defaultPivotStyle="PivotStyleLight16"/>
</styleSheet>
</file>

<file path=xl/_rels/workbook.xml.rels><?xml version="1.0" encoding="UTF-8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Relationship Id="rId8" Type="http://schemas.openxmlformats.org/officeDocument/2006/relationships/worksheet" Target="worksheets/sheet8.xml" />
<Relationship Id="rId9" Type="http://schemas.openxmlformats.org/officeDocument/2006/relationships/worksheet" Target="worksheets/sheet9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3" width="17.19" customWidth="1"/>
  </cols>
  <sheetData>
    <row r="1" ht="15" customHeight="1">
</row>
    <row r="2" ht="30" customHeight="1">
      <c r="A2" s="0"/>
      <c r="B2" s="0"/>
      <c r="C2" s="0"/>
      <c r="D2" s="0"/>
      <c r="E2" s="0"/>
      <c r="F2" s="0"/>
      <c r="G2" s="0"/>
      <c r="H2" s="0"/>
      <c r="I2" s="0"/>
      <c r="J2" s="0"/>
      <c r="K2" s="4" t="s">
        <v>0</v>
      </c>
      <c r="L2" s="4"/>
      <c r="M2" s="4"/>
    </row>
    <row r="3" ht="30" customHeight="1">
      <c r="A3" s="0"/>
      <c r="B3" s="0"/>
      <c r="C3" s="0"/>
      <c r="D3" s="0"/>
      <c r="E3" s="0"/>
      <c r="F3" s="0"/>
      <c r="G3" s="0"/>
      <c r="H3" s="0"/>
      <c r="I3" s="0"/>
      <c r="J3" s="0"/>
      <c r="K3" s="13" t="s">
        <v>1</v>
      </c>
      <c r="L3" s="13"/>
      <c r="M3" s="13"/>
    </row>
    <row r="4" ht="15" customHeight="1">
      <c r="A4" s="0"/>
      <c r="B4" s="0"/>
      <c r="C4" s="0"/>
      <c r="D4" s="0"/>
      <c r="E4" s="0"/>
      <c r="F4" s="0"/>
      <c r="G4" s="0"/>
      <c r="H4" s="0"/>
      <c r="I4" s="0"/>
      <c r="J4" s="0"/>
      <c r="K4" s="9" t="s">
        <v>2</v>
      </c>
      <c r="L4" s="9"/>
      <c r="M4" s="9"/>
    </row>
    <row r="5" ht="30" customHeight="1">
      <c r="A5" s="0"/>
      <c r="B5" s="0"/>
      <c r="C5" s="0"/>
      <c r="D5" s="0"/>
      <c r="E5" s="0"/>
      <c r="F5" s="0"/>
      <c r="G5" s="0"/>
      <c r="H5" s="0"/>
      <c r="I5" s="0"/>
      <c r="J5" s="0"/>
      <c r="K5" s="13" t="s">
        <v>3</v>
      </c>
      <c r="L5" s="13"/>
      <c r="M5" s="13"/>
    </row>
    <row r="6" ht="15" customHeight="1">
      <c r="A6" s="0"/>
      <c r="B6" s="0"/>
      <c r="C6" s="0"/>
      <c r="D6" s="0"/>
      <c r="E6" s="0"/>
      <c r="F6" s="0"/>
      <c r="G6" s="0"/>
      <c r="H6" s="0"/>
      <c r="I6" s="0"/>
      <c r="J6" s="0"/>
      <c r="K6" s="9" t="s">
        <v>4</v>
      </c>
      <c r="L6" s="9"/>
      <c r="M6" s="9"/>
    </row>
    <row r="7" ht="30" customHeight="1">
      <c r="A7" s="0"/>
      <c r="B7" s="0"/>
      <c r="C7" s="0"/>
      <c r="D7" s="0"/>
      <c r="E7" s="0"/>
      <c r="F7" s="0"/>
      <c r="G7" s="0"/>
      <c r="H7" s="0"/>
      <c r="I7" s="0"/>
      <c r="J7" s="0"/>
      <c r="K7" s="13"/>
      <c r="L7" s="13" t="s">
        <v>5</v>
      </c>
      <c r="M7" s="13"/>
    </row>
    <row r="8" ht="15" customHeight="1">
      <c r="A8" s="0"/>
      <c r="B8" s="0"/>
      <c r="C8" s="0"/>
      <c r="D8" s="0"/>
      <c r="E8" s="0"/>
      <c r="F8" s="0"/>
      <c r="G8" s="0"/>
      <c r="H8" s="0"/>
      <c r="I8" s="0"/>
      <c r="J8" s="0"/>
      <c r="K8" s="9" t="s">
        <v>6</v>
      </c>
      <c r="L8" s="9" t="s">
        <v>7</v>
      </c>
      <c r="M8" s="9"/>
    </row>
    <row r="9" ht="30" customHeight="1">
      <c r="A9" s="0"/>
      <c r="B9" s="0"/>
      <c r="C9" s="0"/>
      <c r="D9" s="0"/>
      <c r="E9" s="0"/>
      <c r="F9" s="0"/>
      <c r="G9" s="0"/>
      <c r="H9" s="0"/>
      <c r="I9" s="0"/>
      <c r="J9" s="0"/>
      <c r="K9" s="6" t="s">
        <v>8</v>
      </c>
      <c r="L9" s="6"/>
      <c r="M9" s="6"/>
    </row>
    <row r="10" ht="20" customHeight="1">
      <c r="A10" s="0"/>
      <c r="B10" s="0"/>
      <c r="C10" s="0"/>
      <c r="D10" s="0"/>
      <c r="E10" s="0"/>
      <c r="F10" s="0"/>
      <c r="G10" s="0"/>
      <c r="H10" s="0"/>
      <c r="I10" s="0"/>
      <c r="J10" s="0"/>
      <c r="K10" s="6" t="s">
        <v>9</v>
      </c>
      <c r="L10" s="6"/>
      <c r="M10" s="6"/>
    </row>
    <row r="11" ht="20" customHeight="1">
      <c r="A11" s="0"/>
      <c r="B11" s="0"/>
      <c r="C11" s="0"/>
      <c r="D11" s="0"/>
      <c r="E11" s="0"/>
      <c r="F11" s="0"/>
      <c r="G11" s="0"/>
      <c r="H11" s="0"/>
      <c r="I11" s="0"/>
      <c r="J11" s="0"/>
      <c r="K11" s="6" t="s">
        <v>10</v>
      </c>
      <c r="L11" s="6"/>
      <c r="M11" s="6"/>
    </row>
    <row r="12" ht="20" customHeight="1">
</row>
    <row r="13" ht="30" customHeight="1">
      <c r="A13" s="1" t="s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ht="30" customHeight="1">
      <c r="A14" s="1" t="s">
        <v>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ht="30" customHeight="1">
      <c r="A15" s="0"/>
      <c r="B15" s="0"/>
      <c r="C15" s="0"/>
      <c r="D15" s="0"/>
      <c r="E15" s="0"/>
      <c r="F15" s="0"/>
      <c r="G15" s="1" t="s">
        <v>13</v>
      </c>
      <c r="H15" s="1"/>
      <c r="I15" s="1"/>
      <c r="J15" s="0"/>
      <c r="K15" s="0"/>
      <c r="L15" s="0"/>
      <c r="M15" s="10" t="s">
        <v>14</v>
      </c>
    </row>
    <row r="16" ht="30" customHeight="1">
      <c r="A16" s="0"/>
      <c r="B16" s="0"/>
      <c r="C16" s="0"/>
      <c r="D16" s="0"/>
      <c r="E16" s="0"/>
      <c r="F16" s="0"/>
      <c r="G16" s="6" t="s">
        <v>15</v>
      </c>
      <c r="H16" s="6"/>
      <c r="I16" s="6"/>
      <c r="J16" s="0"/>
      <c r="K16" s="0"/>
      <c r="L16" s="7" t="s">
        <v>16</v>
      </c>
      <c r="M16" s="10" t="s">
        <v>17</v>
      </c>
    </row>
    <row r="17" ht="30" customHeight="1">
      <c r="A17" s="0"/>
      <c r="B17" s="0"/>
      <c r="C17" s="0"/>
      <c r="D17" s="0"/>
      <c r="E17" s="0"/>
      <c r="F17" s="0"/>
      <c r="G17" s="0"/>
      <c r="H17" s="0"/>
      <c r="I17" s="0"/>
      <c r="J17" s="0"/>
      <c r="K17" s="0"/>
      <c r="L17" s="7" t="s">
        <v>18</v>
      </c>
      <c r="M17" s="10" t="s">
        <v>19</v>
      </c>
    </row>
    <row r="18" ht="30" customHeight="1">
      <c r="A18" s="8" t="s">
        <v>20</v>
      </c>
      <c r="B18" s="8"/>
      <c r="C18" s="8"/>
      <c r="D18" s="8" t="s">
        <v>21</v>
      </c>
      <c r="E18" s="8"/>
      <c r="F18" s="8"/>
      <c r="G18" s="8"/>
      <c r="H18" s="8"/>
      <c r="I18" s="8"/>
      <c r="J18" s="8"/>
      <c r="K18" s="8"/>
      <c r="L18" s="7" t="s">
        <v>22</v>
      </c>
      <c r="M18" s="10" t="s">
        <v>23</v>
      </c>
    </row>
    <row r="19" ht="30" customHeight="1">
      <c r="A19" s="0"/>
      <c r="B19" s="0"/>
      <c r="C19" s="0"/>
      <c r="D19" s="0"/>
      <c r="E19" s="0"/>
      <c r="F19" s="0"/>
      <c r="G19" s="0"/>
      <c r="H19" s="0"/>
      <c r="I19" s="0"/>
      <c r="J19" s="0"/>
      <c r="K19" s="0"/>
      <c r="L19" s="7" t="s">
        <v>18</v>
      </c>
      <c r="M19" s="10" t="s">
        <v>24</v>
      </c>
    </row>
    <row r="20" ht="30" customHeight="1">
      <c r="A20" s="0"/>
      <c r="B20" s="0"/>
      <c r="C20" s="0"/>
      <c r="D20" s="0"/>
      <c r="E20" s="0"/>
      <c r="F20" s="0"/>
      <c r="G20" s="0"/>
      <c r="H20" s="0"/>
      <c r="I20" s="0"/>
      <c r="J20" s="0"/>
      <c r="K20" s="0"/>
      <c r="L20" s="7" t="s">
        <v>25</v>
      </c>
      <c r="M20" s="10" t="s">
        <v>26</v>
      </c>
    </row>
    <row r="21" ht="30" customHeight="1">
      <c r="A21" s="8" t="s">
        <v>27</v>
      </c>
      <c r="B21" s="8"/>
      <c r="C21" s="8"/>
      <c r="D21" s="8" t="s">
        <v>28</v>
      </c>
      <c r="E21" s="8"/>
      <c r="F21" s="8"/>
      <c r="G21" s="8"/>
      <c r="H21" s="8"/>
      <c r="I21" s="8"/>
      <c r="J21" s="8"/>
      <c r="K21" s="8"/>
      <c r="L21" s="7" t="s">
        <v>29</v>
      </c>
      <c r="M21" s="10" t="s">
        <v>30</v>
      </c>
    </row>
    <row r="22" ht="30" customHeight="1">
      <c r="A22" s="8" t="s">
        <v>31</v>
      </c>
      <c r="B22" s="8"/>
      <c r="C22" s="8"/>
      <c r="D22" s="8" t="s">
        <v>32</v>
      </c>
      <c r="E22" s="8"/>
      <c r="F22" s="8"/>
      <c r="G22" s="8"/>
      <c r="H22" s="8"/>
      <c r="I22" s="8"/>
      <c r="J22" s="8"/>
      <c r="K22" s="8"/>
      <c r="L22" s="7" t="s">
        <v>33</v>
      </c>
      <c r="M22" s="10" t="s">
        <v>34</v>
      </c>
    </row>
    <row r="23" ht="15" customHeight="1">
</row>
    <row r="24" ht="20" customHeight="1">
      <c r="A24" s="0"/>
      <c r="B24" s="28" t="s">
        <v>35</v>
      </c>
      <c r="C24" s="28"/>
      <c r="D24" s="28"/>
      <c r="E24" s="28"/>
      <c r="F24" s="28"/>
      <c r="G24" s="28"/>
      <c r="H24" s="0"/>
      <c r="I24" s="28" t="s">
        <v>35</v>
      </c>
      <c r="J24" s="28"/>
      <c r="K24" s="28"/>
      <c r="L24" s="28"/>
      <c r="M24" s="28"/>
    </row>
    <row r="25" ht="20" customHeight="1">
      <c r="A25" s="0"/>
      <c r="B25" s="29" t="s">
        <v>36</v>
      </c>
      <c r="C25" s="29"/>
      <c r="D25" s="29"/>
      <c r="E25" s="29"/>
      <c r="F25" s="29"/>
      <c r="G25" s="29"/>
      <c r="H25" s="0"/>
      <c r="I25" s="29" t="s">
        <v>37</v>
      </c>
      <c r="J25" s="29"/>
      <c r="K25" s="29"/>
      <c r="L25" s="29"/>
      <c r="M25" s="29"/>
    </row>
    <row r="26" ht="20" customHeight="1">
      <c r="A26" s="0"/>
      <c r="B26" s="29" t="s">
        <v>38</v>
      </c>
      <c r="C26" s="29"/>
      <c r="D26" s="29"/>
      <c r="E26" s="29"/>
      <c r="F26" s="29"/>
      <c r="G26" s="29"/>
      <c r="H26" s="0"/>
      <c r="I26" s="29" t="s">
        <v>39</v>
      </c>
      <c r="J26" s="29"/>
      <c r="K26" s="29"/>
      <c r="L26" s="29"/>
      <c r="M26" s="29"/>
    </row>
    <row r="27" ht="20" customHeight="1">
      <c r="A27" s="0"/>
      <c r="B27" s="29" t="s">
        <v>40</v>
      </c>
      <c r="C27" s="29"/>
      <c r="D27" s="29"/>
      <c r="E27" s="29"/>
      <c r="F27" s="29"/>
      <c r="G27" s="29"/>
      <c r="H27" s="0"/>
      <c r="I27" s="29" t="s">
        <v>41</v>
      </c>
      <c r="J27" s="29"/>
      <c r="K27" s="29"/>
      <c r="L27" s="29"/>
      <c r="M27" s="29"/>
    </row>
    <row r="28" ht="20" customHeight="1">
      <c r="A28" s="0"/>
      <c r="B28" s="29" t="s">
        <v>42</v>
      </c>
      <c r="C28" s="29"/>
      <c r="D28" s="29"/>
      <c r="E28" s="29"/>
      <c r="F28" s="29"/>
      <c r="G28" s="29"/>
      <c r="H28" s="0"/>
      <c r="I28" s="29" t="s">
        <v>43</v>
      </c>
      <c r="J28" s="29"/>
      <c r="K28" s="29"/>
      <c r="L28" s="29"/>
      <c r="M28" s="29"/>
    </row>
    <row r="29" ht="20" customHeight="1">
      <c r="A29" s="0"/>
      <c r="B29" s="29" t="s">
        <v>44</v>
      </c>
      <c r="C29" s="29"/>
      <c r="D29" s="29"/>
      <c r="E29" s="29"/>
      <c r="F29" s="29"/>
      <c r="G29" s="29"/>
      <c r="H29" s="0"/>
      <c r="I29" s="29" t="s">
        <v>44</v>
      </c>
      <c r="J29" s="29"/>
      <c r="K29" s="29"/>
      <c r="L29" s="29"/>
      <c r="M29" s="29"/>
    </row>
    <row r="30" ht="20" customHeight="1">
      <c r="A30" s="0"/>
      <c r="B30" s="30" t="s">
        <v>45</v>
      </c>
      <c r="C30" s="30"/>
      <c r="D30" s="30"/>
      <c r="E30" s="30"/>
      <c r="F30" s="30"/>
      <c r="G30" s="30"/>
      <c r="H30" s="0"/>
      <c r="I30" s="30" t="s">
        <v>46</v>
      </c>
      <c r="J30" s="30"/>
      <c r="K30" s="30"/>
      <c r="L30" s="30"/>
      <c r="M30" s="30"/>
    </row>
  </sheetData>
  <sheetProtection password="8E16" sheet="1" objects="1" scenarios="1"/>
  <mergeCells>
    <mergeCell ref="K2:M2"/>
    <mergeCell ref="K3:M3"/>
    <mergeCell ref="K4:M4"/>
    <mergeCell ref="K5:M5"/>
    <mergeCell ref="K6:M6"/>
    <mergeCell ref="L7:M7"/>
    <mergeCell ref="L8:M8"/>
    <mergeCell ref="K9:M9"/>
    <mergeCell ref="K10:M10"/>
    <mergeCell ref="K11:M11"/>
    <mergeCell ref="A13:M13"/>
    <mergeCell ref="A14:M14"/>
    <mergeCell ref="G15:I15"/>
    <mergeCell ref="G16:I16"/>
    <mergeCell ref="A18:C18"/>
    <mergeCell ref="D18:K18"/>
    <mergeCell ref="A21:C21"/>
    <mergeCell ref="D21:K21"/>
    <mergeCell ref="A22:C22"/>
    <mergeCell ref="D22:K22"/>
    <mergeCell ref="B24:G24"/>
    <mergeCell ref="I24:M24"/>
    <mergeCell ref="B25:G25"/>
    <mergeCell ref="I25:M25"/>
    <mergeCell ref="B26:G26"/>
    <mergeCell ref="I26:M26"/>
    <mergeCell ref="B27:G27"/>
    <mergeCell ref="I27:M27"/>
    <mergeCell ref="B28:G28"/>
    <mergeCell ref="I28:M28"/>
    <mergeCell ref="B29:G29"/>
    <mergeCell ref="I29:M29"/>
    <mergeCell ref="B30:G30"/>
    <mergeCell ref="I30:M30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&amp;R&amp;R&amp;"Verdana,полужирный" &amp;12 &amp;K00-00923343._40.259827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4" width="11.46" customWidth="1"/>
    <col min="5" max="5" width="21.01" customWidth="1"/>
    <col min="6" max="8" width="22.92" customWidth="1"/>
  </cols>
  <sheetData>
    <row r="1" ht="15" customHeight="1">
</row>
    <row r="2" ht="25" customHeight="1">
      <c r="A2" s="4" t="s">
        <v>47</v>
      </c>
      <c r="B2" s="4"/>
      <c r="C2" s="4"/>
      <c r="D2" s="4"/>
      <c r="E2" s="4"/>
      <c r="F2" s="4"/>
      <c r="G2" s="4"/>
      <c r="H2" s="4"/>
    </row>
    <row r="3" ht="15" customHeight="1">
</row>
    <row r="4" ht="40" customHeight="1">
      <c r="A4" s="10" t="s">
        <v>48</v>
      </c>
      <c r="B4" s="10" t="s">
        <v>49</v>
      </c>
      <c r="C4" s="10" t="s">
        <v>50</v>
      </c>
      <c r="D4" s="10" t="s">
        <v>51</v>
      </c>
      <c r="E4" s="10" t="s">
        <v>52</v>
      </c>
      <c r="F4" s="10"/>
      <c r="G4" s="10"/>
      <c r="H4" s="10"/>
    </row>
    <row r="5" ht="40" customHeight="1">
      <c r="A5" s="10"/>
      <c r="B5" s="10"/>
      <c r="C5" s="10"/>
      <c r="D5" s="10"/>
      <c r="E5" s="10" t="s">
        <v>53</v>
      </c>
      <c r="F5" s="10" t="s">
        <v>54</v>
      </c>
      <c r="G5" s="10" t="s">
        <v>55</v>
      </c>
      <c r="H5" s="10" t="s">
        <v>56</v>
      </c>
    </row>
    <row r="6" ht="20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ht="25" customHeight="1">
      <c r="A7" s="11" t="s">
        <v>57</v>
      </c>
      <c r="B7" s="10" t="s">
        <v>58</v>
      </c>
      <c r="C7" s="10" t="s">
        <v>59</v>
      </c>
      <c r="D7" s="10" t="s">
        <v>59</v>
      </c>
      <c r="E7" s="18">
        <v>1482864.69</v>
      </c>
      <c r="F7" s="18">
        <v>0</v>
      </c>
      <c r="G7" s="18">
        <v>0</v>
      </c>
      <c r="H7" s="18" t="s">
        <v>60</v>
      </c>
    </row>
    <row r="8" ht="25" customHeight="1">
      <c r="A8" s="11" t="s">
        <v>61</v>
      </c>
      <c r="B8" s="10" t="s">
        <v>62</v>
      </c>
      <c r="C8" s="10"/>
      <c r="D8" s="10" t="s">
        <v>63</v>
      </c>
      <c r="E8" s="18">
        <v>212183.27</v>
      </c>
      <c r="F8" s="18">
        <v>0</v>
      </c>
      <c r="G8" s="18">
        <v>0</v>
      </c>
      <c r="H8" s="18" t="s">
        <v>60</v>
      </c>
    </row>
    <row r="9" ht="25" customHeight="1">
      <c r="A9" s="11" t="s">
        <v>64</v>
      </c>
      <c r="B9" s="10" t="s">
        <v>65</v>
      </c>
      <c r="C9" s="10"/>
      <c r="D9" s="10" t="s">
        <v>66</v>
      </c>
      <c r="E9" s="18">
        <v>1270681.42</v>
      </c>
      <c r="F9" s="18">
        <v>0</v>
      </c>
      <c r="G9" s="18">
        <v>0</v>
      </c>
      <c r="H9" s="18" t="s">
        <v>60</v>
      </c>
    </row>
    <row r="10" ht="25" customHeight="1">
      <c r="A10" s="11" t="s">
        <v>67</v>
      </c>
      <c r="B10" s="10" t="s">
        <v>68</v>
      </c>
      <c r="C10" s="10"/>
      <c r="D10" s="10" t="s">
        <v>66</v>
      </c>
      <c r="E10" s="18" t="s">
        <v>60</v>
      </c>
      <c r="F10" s="18" t="s">
        <v>60</v>
      </c>
      <c r="G10" s="18" t="s">
        <v>60</v>
      </c>
      <c r="H10" s="18" t="s">
        <v>60</v>
      </c>
    </row>
    <row r="11" ht="25" customHeight="1">
      <c r="A11" s="11" t="s">
        <v>69</v>
      </c>
      <c r="B11" s="10" t="s">
        <v>70</v>
      </c>
      <c r="C11" s="10"/>
      <c r="D11" s="10" t="s">
        <v>71</v>
      </c>
      <c r="E11" s="18">
        <v>0</v>
      </c>
      <c r="F11" s="18">
        <v>0</v>
      </c>
      <c r="G11" s="18">
        <v>0</v>
      </c>
      <c r="H11" s="18" t="s">
        <v>60</v>
      </c>
    </row>
    <row r="12" ht="25" customHeight="1">
      <c r="A12" s="11" t="s">
        <v>72</v>
      </c>
      <c r="B12" s="10" t="s">
        <v>73</v>
      </c>
      <c r="C12" s="10" t="s">
        <v>59</v>
      </c>
      <c r="D12" s="10" t="s">
        <v>59</v>
      </c>
      <c r="E12" s="18">
        <f>IF(ISNUMBER(E7),E7,0)+IF(ISNUMBER(E13),E13,0)+IF(ISNUMBER(E138),E138,0)-IF(ISNUMBER(E43),E43,0)-IF(ISNUMBER(E142),E142,0)</f>
      </c>
      <c r="F12" s="18">
        <f>IF(ISNUMBER(F7),F7,0)+IF(ISNUMBER(F13),F13,0)+IF(ISNUMBER(F138),F138,0)-IF(ISNUMBER(F43),F43,0)-IF(ISNUMBER(F142),F142,0)</f>
      </c>
      <c r="G12" s="18">
        <f>IF(ISNUMBER(G7),G7,0)+IF(ISNUMBER(G13),G13,0)+IF(ISNUMBER(G138),G138,0)-IF(ISNUMBER(G43),G43,0)-IF(ISNUMBER(G142),G142,0)</f>
      </c>
      <c r="H12" s="18">
        <f>IF(ISNUMBER(H7),H7,0)+IF(ISNUMBER(H13),H13,0)+IF(ISNUMBER(H138),H138,0)-IF(ISNUMBER(H43),H43,0)-IF(ISNUMBER(H142),H142,0)</f>
      </c>
    </row>
    <row r="13" ht="25" customHeight="1">
      <c r="A13" s="11" t="s">
        <v>74</v>
      </c>
      <c r="B13" s="10" t="s">
        <v>75</v>
      </c>
      <c r="C13" s="10"/>
      <c r="D13" s="10"/>
      <c r="E13" s="18">
        <v>76674966.67</v>
      </c>
      <c r="F13" s="18">
        <v>71082270</v>
      </c>
      <c r="G13" s="18">
        <v>67632300</v>
      </c>
      <c r="H13" s="18" t="s">
        <v>60</v>
      </c>
    </row>
    <row r="14" ht="38" customHeight="1">
      <c r="A14" s="11" t="s">
        <v>76</v>
      </c>
      <c r="B14" s="10" t="s">
        <v>77</v>
      </c>
      <c r="C14" s="10" t="s">
        <v>78</v>
      </c>
      <c r="D14" s="10" t="s">
        <v>59</v>
      </c>
      <c r="E14" s="18">
        <v>0</v>
      </c>
      <c r="F14" s="18">
        <v>0</v>
      </c>
      <c r="G14" s="18">
        <v>0</v>
      </c>
      <c r="H14" s="18" t="s">
        <v>60</v>
      </c>
    </row>
    <row r="15" ht="50" customHeight="1">
      <c r="A15" s="11" t="s">
        <v>79</v>
      </c>
      <c r="B15" s="10" t="s">
        <v>80</v>
      </c>
      <c r="C15" s="10" t="s">
        <v>81</v>
      </c>
      <c r="D15" s="10" t="s">
        <v>59</v>
      </c>
      <c r="E15" s="18">
        <v>62774863.53</v>
      </c>
      <c r="F15" s="18">
        <v>63003654</v>
      </c>
      <c r="G15" s="18">
        <v>63003654</v>
      </c>
      <c r="H15" s="18" t="s">
        <v>60</v>
      </c>
    </row>
    <row r="16" ht="50" customHeight="1">
      <c r="A16" s="11" t="s">
        <v>82</v>
      </c>
      <c r="B16" s="10" t="s">
        <v>83</v>
      </c>
      <c r="C16" s="10" t="s">
        <v>81</v>
      </c>
      <c r="D16" s="10" t="s">
        <v>59</v>
      </c>
      <c r="E16" s="18">
        <v>58666063</v>
      </c>
      <c r="F16" s="18">
        <v>59503654</v>
      </c>
      <c r="G16" s="18">
        <v>59503654</v>
      </c>
      <c r="H16" s="18" t="s">
        <v>60</v>
      </c>
    </row>
    <row r="17" ht="25" customHeight="1">
      <c r="A17" s="11" t="s">
        <v>84</v>
      </c>
      <c r="B17" s="10" t="s">
        <v>85</v>
      </c>
      <c r="C17" s="10" t="s">
        <v>81</v>
      </c>
      <c r="D17" s="10" t="s">
        <v>86</v>
      </c>
      <c r="E17" s="18">
        <v>5945808</v>
      </c>
      <c r="F17" s="18">
        <v>6783399</v>
      </c>
      <c r="G17" s="18">
        <v>6783399</v>
      </c>
      <c r="H17" s="18" t="s">
        <v>60</v>
      </c>
    </row>
    <row r="18" ht="25" customHeight="1">
      <c r="A18" s="11" t="s">
        <v>87</v>
      </c>
      <c r="B18" s="10" t="s">
        <v>88</v>
      </c>
      <c r="C18" s="10" t="s">
        <v>81</v>
      </c>
      <c r="D18" s="10" t="s">
        <v>59</v>
      </c>
      <c r="E18" s="18">
        <v>52720255</v>
      </c>
      <c r="F18" s="18">
        <v>52720255</v>
      </c>
      <c r="G18" s="18">
        <v>52720255</v>
      </c>
      <c r="H18" s="18" t="s">
        <v>60</v>
      </c>
    </row>
    <row r="19" ht="25" customHeight="1">
      <c r="A19" s="11" t="s">
        <v>89</v>
      </c>
      <c r="B19" s="10" t="s">
        <v>90</v>
      </c>
      <c r="C19" s="10" t="s">
        <v>81</v>
      </c>
      <c r="D19" s="10" t="s">
        <v>86</v>
      </c>
      <c r="E19" s="18">
        <v>0</v>
      </c>
      <c r="F19" s="18">
        <v>0</v>
      </c>
      <c r="G19" s="18">
        <v>0</v>
      </c>
      <c r="H19" s="18" t="s">
        <v>60</v>
      </c>
    </row>
    <row r="20" ht="25" customHeight="1">
      <c r="A20" s="11" t="s">
        <v>91</v>
      </c>
      <c r="B20" s="10" t="s">
        <v>92</v>
      </c>
      <c r="C20" s="10" t="s">
        <v>81</v>
      </c>
      <c r="D20" s="10" t="s">
        <v>63</v>
      </c>
      <c r="E20" s="18">
        <v>4108800.53</v>
      </c>
      <c r="F20" s="18">
        <v>3500000</v>
      </c>
      <c r="G20" s="18">
        <v>3500000</v>
      </c>
      <c r="H20" s="18" t="s">
        <v>60</v>
      </c>
    </row>
    <row r="21" ht="38" customHeight="1">
      <c r="A21" s="11" t="s">
        <v>93</v>
      </c>
      <c r="B21" s="10" t="s">
        <v>94</v>
      </c>
      <c r="C21" s="10" t="s">
        <v>81</v>
      </c>
      <c r="D21" s="10" t="s">
        <v>63</v>
      </c>
      <c r="E21" s="18">
        <v>0</v>
      </c>
      <c r="F21" s="18">
        <v>0</v>
      </c>
      <c r="G21" s="18">
        <v>0</v>
      </c>
      <c r="H21" s="18" t="s">
        <v>60</v>
      </c>
    </row>
    <row r="22" ht="50" customHeight="1">
      <c r="A22" s="11" t="s">
        <v>95</v>
      </c>
      <c r="B22" s="10" t="s">
        <v>96</v>
      </c>
      <c r="C22" s="10" t="s">
        <v>97</v>
      </c>
      <c r="D22" s="10" t="s">
        <v>59</v>
      </c>
      <c r="E22" s="18">
        <v>1199.47</v>
      </c>
      <c r="F22" s="18">
        <v>0</v>
      </c>
      <c r="G22" s="18">
        <v>0</v>
      </c>
      <c r="H22" s="18" t="s">
        <v>60</v>
      </c>
    </row>
    <row r="23" ht="25" customHeight="1">
      <c r="A23" s="11" t="s">
        <v>98</v>
      </c>
      <c r="B23" s="10" t="s">
        <v>99</v>
      </c>
      <c r="C23" s="10" t="s">
        <v>100</v>
      </c>
      <c r="D23" s="10" t="s">
        <v>59</v>
      </c>
      <c r="E23" s="18">
        <v>13898903.67</v>
      </c>
      <c r="F23" s="18">
        <v>8078616</v>
      </c>
      <c r="G23" s="18">
        <v>4628646</v>
      </c>
      <c r="H23" s="18" t="s">
        <v>60</v>
      </c>
    </row>
    <row r="24" ht="38" customHeight="1">
      <c r="A24" s="11" t="s">
        <v>101</v>
      </c>
      <c r="B24" s="10" t="s">
        <v>102</v>
      </c>
      <c r="C24" s="10" t="s">
        <v>100</v>
      </c>
      <c r="D24" s="10" t="s">
        <v>71</v>
      </c>
      <c r="E24" s="18">
        <v>13898903.67</v>
      </c>
      <c r="F24" s="18">
        <v>8078616</v>
      </c>
      <c r="G24" s="18">
        <v>4628646</v>
      </c>
      <c r="H24" s="18" t="s">
        <v>60</v>
      </c>
    </row>
    <row r="25" ht="25" customHeight="1">
      <c r="A25" s="11" t="s">
        <v>103</v>
      </c>
      <c r="B25" s="10"/>
      <c r="C25" s="10"/>
      <c r="D25" s="10"/>
      <c r="E25" s="18" t="s">
        <v>60</v>
      </c>
      <c r="F25" s="18" t="s">
        <v>60</v>
      </c>
      <c r="G25" s="18" t="s">
        <v>60</v>
      </c>
      <c r="H25" s="18" t="s">
        <v>60</v>
      </c>
    </row>
    <row r="26" ht="25" customHeight="1">
      <c r="A26" s="11" t="s">
        <v>104</v>
      </c>
      <c r="B26" s="10" t="s">
        <v>105</v>
      </c>
      <c r="C26" s="10" t="s">
        <v>100</v>
      </c>
      <c r="D26" s="10" t="s">
        <v>71</v>
      </c>
      <c r="E26" s="18" t="s">
        <v>60</v>
      </c>
      <c r="F26" s="18" t="s">
        <v>60</v>
      </c>
      <c r="G26" s="18" t="s">
        <v>60</v>
      </c>
      <c r="H26" s="18" t="s">
        <v>60</v>
      </c>
    </row>
    <row r="27" ht="25" customHeight="1">
      <c r="A27" s="11" t="s">
        <v>106</v>
      </c>
      <c r="B27" s="10" t="s">
        <v>107</v>
      </c>
      <c r="C27" s="10" t="s">
        <v>100</v>
      </c>
      <c r="D27" s="10" t="s">
        <v>71</v>
      </c>
      <c r="E27" s="18" t="s">
        <v>60</v>
      </c>
      <c r="F27" s="18" t="s">
        <v>60</v>
      </c>
      <c r="G27" s="18" t="s">
        <v>60</v>
      </c>
      <c r="H27" s="18" t="s">
        <v>60</v>
      </c>
    </row>
    <row r="28" ht="38" customHeight="1">
      <c r="A28" s="11" t="s">
        <v>108</v>
      </c>
      <c r="B28" s="10" t="s">
        <v>109</v>
      </c>
      <c r="C28" s="10" t="s">
        <v>100</v>
      </c>
      <c r="D28" s="10" t="s">
        <v>71</v>
      </c>
      <c r="E28" s="18" t="s">
        <v>60</v>
      </c>
      <c r="F28" s="18" t="s">
        <v>60</v>
      </c>
      <c r="G28" s="18" t="s">
        <v>60</v>
      </c>
      <c r="H28" s="18" t="s">
        <v>60</v>
      </c>
    </row>
    <row r="29" ht="25" customHeight="1">
      <c r="A29" s="11" t="s">
        <v>110</v>
      </c>
      <c r="B29" s="10" t="s">
        <v>111</v>
      </c>
      <c r="C29" s="10" t="s">
        <v>100</v>
      </c>
      <c r="D29" s="10" t="s">
        <v>71</v>
      </c>
      <c r="E29" s="18" t="s">
        <v>60</v>
      </c>
      <c r="F29" s="18" t="s">
        <v>60</v>
      </c>
      <c r="G29" s="18" t="s">
        <v>60</v>
      </c>
      <c r="H29" s="18" t="s">
        <v>60</v>
      </c>
    </row>
    <row r="30" ht="25" customHeight="1">
      <c r="A30" s="11" t="s">
        <v>112</v>
      </c>
      <c r="B30" s="10" t="s">
        <v>113</v>
      </c>
      <c r="C30" s="10" t="s">
        <v>100</v>
      </c>
      <c r="D30" s="10" t="s">
        <v>71</v>
      </c>
      <c r="E30" s="18" t="s">
        <v>60</v>
      </c>
      <c r="F30" s="18" t="s">
        <v>60</v>
      </c>
      <c r="G30" s="18" t="s">
        <v>60</v>
      </c>
      <c r="H30" s="18" t="s">
        <v>60</v>
      </c>
    </row>
    <row r="31" ht="38" customHeight="1">
      <c r="A31" s="11" t="s">
        <v>108</v>
      </c>
      <c r="B31" s="10" t="s">
        <v>114</v>
      </c>
      <c r="C31" s="10" t="s">
        <v>100</v>
      </c>
      <c r="D31" s="10" t="s">
        <v>71</v>
      </c>
      <c r="E31" s="18" t="s">
        <v>60</v>
      </c>
      <c r="F31" s="18" t="s">
        <v>60</v>
      </c>
      <c r="G31" s="18" t="s">
        <v>60</v>
      </c>
      <c r="H31" s="18" t="s">
        <v>60</v>
      </c>
    </row>
    <row r="32" ht="25" customHeight="1">
      <c r="A32" s="11" t="s">
        <v>110</v>
      </c>
      <c r="B32" s="10" t="s">
        <v>115</v>
      </c>
      <c r="C32" s="10" t="s">
        <v>100</v>
      </c>
      <c r="D32" s="10" t="s">
        <v>71</v>
      </c>
      <c r="E32" s="18" t="s">
        <v>60</v>
      </c>
      <c r="F32" s="18" t="s">
        <v>60</v>
      </c>
      <c r="G32" s="18" t="s">
        <v>60</v>
      </c>
      <c r="H32" s="18" t="s">
        <v>60</v>
      </c>
    </row>
    <row r="33" ht="25" customHeight="1">
      <c r="A33" s="11" t="s">
        <v>116</v>
      </c>
      <c r="B33" s="10" t="s">
        <v>117</v>
      </c>
      <c r="C33" s="10" t="s">
        <v>100</v>
      </c>
      <c r="D33" s="10" t="s">
        <v>71</v>
      </c>
      <c r="E33" s="18" t="s">
        <v>60</v>
      </c>
      <c r="F33" s="18" t="s">
        <v>60</v>
      </c>
      <c r="G33" s="18" t="s">
        <v>60</v>
      </c>
      <c r="H33" s="18" t="s">
        <v>60</v>
      </c>
    </row>
    <row r="34" ht="25" customHeight="1">
      <c r="A34" s="11" t="s">
        <v>118</v>
      </c>
      <c r="B34" s="10" t="s">
        <v>119</v>
      </c>
      <c r="C34" s="10" t="s">
        <v>100</v>
      </c>
      <c r="D34" s="10" t="s">
        <v>71</v>
      </c>
      <c r="E34" s="18" t="s">
        <v>60</v>
      </c>
      <c r="F34" s="18" t="s">
        <v>60</v>
      </c>
      <c r="G34" s="18" t="s">
        <v>60</v>
      </c>
      <c r="H34" s="18" t="s">
        <v>60</v>
      </c>
    </row>
    <row r="35" ht="25" customHeight="1">
      <c r="A35" s="11" t="s">
        <v>120</v>
      </c>
      <c r="B35" s="10" t="s">
        <v>121</v>
      </c>
      <c r="C35" s="10" t="s">
        <v>100</v>
      </c>
      <c r="D35" s="10" t="s">
        <v>63</v>
      </c>
      <c r="E35" s="18">
        <v>0</v>
      </c>
      <c r="F35" s="18">
        <v>0</v>
      </c>
      <c r="G35" s="18">
        <v>0</v>
      </c>
      <c r="H35" s="18" t="s">
        <v>60</v>
      </c>
    </row>
    <row r="36" ht="38" customHeight="1">
      <c r="A36" s="11" t="s">
        <v>122</v>
      </c>
      <c r="B36" s="10" t="s">
        <v>123</v>
      </c>
      <c r="C36" s="10" t="s">
        <v>100</v>
      </c>
      <c r="D36" s="10" t="s">
        <v>63</v>
      </c>
      <c r="E36" s="18">
        <v>0</v>
      </c>
      <c r="F36" s="18">
        <v>0</v>
      </c>
      <c r="G36" s="18">
        <v>0</v>
      </c>
      <c r="H36" s="18" t="s">
        <v>60</v>
      </c>
    </row>
    <row r="37" ht="25" customHeight="1">
      <c r="A37" s="11" t="s">
        <v>124</v>
      </c>
      <c r="B37" s="10" t="s">
        <v>125</v>
      </c>
      <c r="C37" s="10" t="s">
        <v>100</v>
      </c>
      <c r="D37" s="10" t="s">
        <v>63</v>
      </c>
      <c r="E37" s="18">
        <v>0</v>
      </c>
      <c r="F37" s="18">
        <v>0</v>
      </c>
      <c r="G37" s="18">
        <v>0</v>
      </c>
      <c r="H37" s="18" t="s">
        <v>60</v>
      </c>
    </row>
    <row r="38" ht="25" customHeight="1">
      <c r="A38" s="11" t="s">
        <v>126</v>
      </c>
      <c r="B38" s="10" t="s">
        <v>127</v>
      </c>
      <c r="C38" s="10" t="s">
        <v>100</v>
      </c>
      <c r="D38" s="10" t="s">
        <v>63</v>
      </c>
      <c r="E38" s="18">
        <v>0</v>
      </c>
      <c r="F38" s="18">
        <v>0</v>
      </c>
      <c r="G38" s="18">
        <v>0</v>
      </c>
      <c r="H38" s="18" t="s">
        <v>60</v>
      </c>
    </row>
    <row r="39" ht="25" customHeight="1">
      <c r="A39" s="11" t="s">
        <v>128</v>
      </c>
      <c r="B39" s="10" t="s">
        <v>129</v>
      </c>
      <c r="C39" s="10" t="s">
        <v>130</v>
      </c>
      <c r="D39" s="10" t="s">
        <v>59</v>
      </c>
      <c r="E39" s="18">
        <v>0</v>
      </c>
      <c r="F39" s="18">
        <v>0</v>
      </c>
      <c r="G39" s="18">
        <v>0</v>
      </c>
      <c r="H39" s="18" t="s">
        <v>60</v>
      </c>
    </row>
    <row r="40" ht="25" customHeight="1">
      <c r="A40" s="11" t="s">
        <v>131</v>
      </c>
      <c r="B40" s="10" t="s">
        <v>132</v>
      </c>
      <c r="C40" s="10"/>
      <c r="D40" s="10"/>
      <c r="E40" s="18">
        <v>0</v>
      </c>
      <c r="F40" s="18">
        <v>0</v>
      </c>
      <c r="G40" s="18">
        <v>0</v>
      </c>
      <c r="H40" s="18" t="s">
        <v>60</v>
      </c>
    </row>
    <row r="41" ht="25" customHeight="1">
      <c r="A41" s="11" t="s">
        <v>133</v>
      </c>
      <c r="B41" s="10" t="s">
        <v>134</v>
      </c>
      <c r="C41" s="10" t="s">
        <v>59</v>
      </c>
      <c r="D41" s="10"/>
      <c r="E41" s="18">
        <v>0</v>
      </c>
      <c r="F41" s="18">
        <v>0</v>
      </c>
      <c r="G41" s="18">
        <v>0</v>
      </c>
      <c r="H41" s="18" t="s">
        <v>60</v>
      </c>
    </row>
    <row r="42" ht="63" customHeight="1">
      <c r="A42" s="11" t="s">
        <v>135</v>
      </c>
      <c r="B42" s="10" t="s">
        <v>136</v>
      </c>
      <c r="C42" s="10" t="s">
        <v>137</v>
      </c>
      <c r="D42" s="10" t="s">
        <v>59</v>
      </c>
      <c r="E42" s="18">
        <v>0</v>
      </c>
      <c r="F42" s="18">
        <v>0</v>
      </c>
      <c r="G42" s="18">
        <v>0</v>
      </c>
      <c r="H42" s="18" t="s">
        <v>60</v>
      </c>
    </row>
    <row r="43" ht="25" customHeight="1">
      <c r="A43" s="11" t="s">
        <v>138</v>
      </c>
      <c r="B43" s="10" t="s">
        <v>139</v>
      </c>
      <c r="C43" s="10" t="s">
        <v>59</v>
      </c>
      <c r="D43" s="10"/>
      <c r="E43" s="18">
        <v>78118095.36</v>
      </c>
      <c r="F43" s="18">
        <v>71082270</v>
      </c>
      <c r="G43" s="18">
        <v>67632300</v>
      </c>
      <c r="H43" s="18" t="s">
        <v>60</v>
      </c>
    </row>
    <row r="44" ht="25" customHeight="1">
      <c r="A44" s="11" t="s">
        <v>140</v>
      </c>
      <c r="B44" s="10" t="s">
        <v>141</v>
      </c>
      <c r="C44" s="10" t="s">
        <v>59</v>
      </c>
      <c r="D44" s="10"/>
      <c r="E44" s="18">
        <v>1482864.69</v>
      </c>
      <c r="F44" s="18">
        <v>0</v>
      </c>
      <c r="G44" s="18">
        <v>0</v>
      </c>
      <c r="H44" s="18" t="s">
        <v>60</v>
      </c>
    </row>
    <row r="45" ht="25" customHeight="1">
      <c r="A45" s="11" t="s">
        <v>61</v>
      </c>
      <c r="B45" s="10" t="s">
        <v>142</v>
      </c>
      <c r="C45" s="10" t="s">
        <v>59</v>
      </c>
      <c r="D45" s="10" t="s">
        <v>63</v>
      </c>
      <c r="E45" s="18">
        <v>212183.27</v>
      </c>
      <c r="F45" s="18">
        <v>0</v>
      </c>
      <c r="G45" s="18">
        <v>0</v>
      </c>
      <c r="H45" s="18" t="s">
        <v>60</v>
      </c>
    </row>
    <row r="46" ht="25" customHeight="1">
      <c r="A46" s="11" t="s">
        <v>64</v>
      </c>
      <c r="B46" s="10" t="s">
        <v>143</v>
      </c>
      <c r="C46" s="10" t="s">
        <v>59</v>
      </c>
      <c r="D46" s="10" t="s">
        <v>66</v>
      </c>
      <c r="E46" s="18">
        <v>1270681.42</v>
      </c>
      <c r="F46" s="18">
        <v>0</v>
      </c>
      <c r="G46" s="18">
        <v>0</v>
      </c>
      <c r="H46" s="18" t="s">
        <v>60</v>
      </c>
    </row>
    <row r="47" ht="25" customHeight="1">
      <c r="A47" s="11" t="s">
        <v>67</v>
      </c>
      <c r="B47" s="10" t="s">
        <v>144</v>
      </c>
      <c r="C47" s="10" t="s">
        <v>59</v>
      </c>
      <c r="D47" s="10" t="s">
        <v>66</v>
      </c>
      <c r="E47" s="18">
        <v>22542.83</v>
      </c>
      <c r="F47" s="18">
        <v>0</v>
      </c>
      <c r="G47" s="18">
        <v>0</v>
      </c>
      <c r="H47" s="18" t="s">
        <v>60</v>
      </c>
    </row>
    <row r="48" ht="25" customHeight="1">
      <c r="A48" s="11" t="s">
        <v>69</v>
      </c>
      <c r="B48" s="10" t="s">
        <v>145</v>
      </c>
      <c r="C48" s="10" t="s">
        <v>59</v>
      </c>
      <c r="D48" s="10" t="s">
        <v>71</v>
      </c>
      <c r="E48" s="18">
        <v>0</v>
      </c>
      <c r="F48" s="18">
        <v>0</v>
      </c>
      <c r="G48" s="18">
        <v>0</v>
      </c>
      <c r="H48" s="18" t="s">
        <v>60</v>
      </c>
    </row>
    <row r="49" ht="25" customHeight="1">
      <c r="A49" s="11" t="s">
        <v>146</v>
      </c>
      <c r="B49" s="10" t="s">
        <v>147</v>
      </c>
      <c r="C49" s="10" t="s">
        <v>59</v>
      </c>
      <c r="D49" s="10"/>
      <c r="E49" s="18">
        <v>76635230.67</v>
      </c>
      <c r="F49" s="18">
        <v>71082270</v>
      </c>
      <c r="G49" s="18">
        <v>67632300</v>
      </c>
      <c r="H49" s="18" t="s">
        <v>60</v>
      </c>
    </row>
    <row r="50" ht="25" customHeight="1">
      <c r="A50" s="11" t="s">
        <v>61</v>
      </c>
      <c r="B50" s="10" t="s">
        <v>148</v>
      </c>
      <c r="C50" s="10" t="s">
        <v>59</v>
      </c>
      <c r="D50" s="10" t="s">
        <v>63</v>
      </c>
      <c r="E50" s="18">
        <v>4070264</v>
      </c>
      <c r="F50" s="18">
        <v>3500000</v>
      </c>
      <c r="G50" s="18">
        <v>3500000</v>
      </c>
      <c r="H50" s="18" t="s">
        <v>60</v>
      </c>
    </row>
    <row r="51" ht="25" customHeight="1">
      <c r="A51" s="11" t="s">
        <v>64</v>
      </c>
      <c r="B51" s="10" t="s">
        <v>149</v>
      </c>
      <c r="C51" s="10" t="s">
        <v>59</v>
      </c>
      <c r="D51" s="10" t="s">
        <v>66</v>
      </c>
      <c r="E51" s="18">
        <v>58666063</v>
      </c>
      <c r="F51" s="18">
        <v>59503654</v>
      </c>
      <c r="G51" s="18">
        <v>59503654</v>
      </c>
      <c r="H51" s="18" t="s">
        <v>60</v>
      </c>
    </row>
    <row r="52" ht="25" customHeight="1">
      <c r="A52" s="11" t="s">
        <v>150</v>
      </c>
      <c r="B52" s="10" t="s">
        <v>151</v>
      </c>
      <c r="C52" s="10" t="s">
        <v>59</v>
      </c>
      <c r="D52" s="10" t="s">
        <v>71</v>
      </c>
      <c r="E52" s="18">
        <v>13898903.67</v>
      </c>
      <c r="F52" s="18">
        <v>8078616</v>
      </c>
      <c r="G52" s="18">
        <v>4628646</v>
      </c>
      <c r="H52" s="18" t="s">
        <v>60</v>
      </c>
    </row>
    <row r="53" ht="38" customHeight="1">
      <c r="A53" s="11" t="s">
        <v>152</v>
      </c>
      <c r="B53" s="10" t="s">
        <v>153</v>
      </c>
      <c r="C53" s="10" t="s">
        <v>59</v>
      </c>
      <c r="D53" s="10"/>
      <c r="E53" s="18">
        <v>58981919.77</v>
      </c>
      <c r="F53" s="18">
        <v>53919977.64</v>
      </c>
      <c r="G53" s="18">
        <v>53919977.64</v>
      </c>
      <c r="H53" s="18" t="s">
        <v>60</v>
      </c>
    </row>
    <row r="54" ht="38" customHeight="1">
      <c r="A54" s="11" t="s">
        <v>154</v>
      </c>
      <c r="B54" s="10" t="s">
        <v>155</v>
      </c>
      <c r="C54" s="10" t="s">
        <v>156</v>
      </c>
      <c r="D54" s="10" t="s">
        <v>59</v>
      </c>
      <c r="E54" s="18">
        <v>45333465.23</v>
      </c>
      <c r="F54" s="18">
        <v>41462956</v>
      </c>
      <c r="G54" s="18">
        <v>41462956</v>
      </c>
      <c r="H54" s="18" t="s">
        <v>60</v>
      </c>
    </row>
    <row r="55" ht="25" customHeight="1">
      <c r="A55" s="11" t="s">
        <v>157</v>
      </c>
      <c r="B55" s="10" t="s">
        <v>158</v>
      </c>
      <c r="C55" s="10" t="s">
        <v>156</v>
      </c>
      <c r="D55" s="10" t="s">
        <v>63</v>
      </c>
      <c r="E55" s="18">
        <v>2300000</v>
      </c>
      <c r="F55" s="18">
        <v>2300000</v>
      </c>
      <c r="G55" s="18">
        <v>2300000</v>
      </c>
      <c r="H55" s="18" t="s">
        <v>60</v>
      </c>
    </row>
    <row r="56" ht="38" customHeight="1">
      <c r="A56" s="11" t="s">
        <v>159</v>
      </c>
      <c r="B56" s="10" t="s">
        <v>160</v>
      </c>
      <c r="C56" s="10" t="s">
        <v>156</v>
      </c>
      <c r="D56" s="10" t="s">
        <v>63</v>
      </c>
      <c r="E56" s="18">
        <v>0</v>
      </c>
      <c r="F56" s="18">
        <v>0</v>
      </c>
      <c r="G56" s="18">
        <v>0</v>
      </c>
      <c r="H56" s="18" t="s">
        <v>60</v>
      </c>
    </row>
    <row r="57" ht="38" customHeight="1">
      <c r="A57" s="11" t="s">
        <v>161</v>
      </c>
      <c r="B57" s="10" t="s">
        <v>162</v>
      </c>
      <c r="C57" s="10" t="s">
        <v>156</v>
      </c>
      <c r="D57" s="10" t="s">
        <v>63</v>
      </c>
      <c r="E57" s="18">
        <v>0</v>
      </c>
      <c r="F57" s="18">
        <v>0</v>
      </c>
      <c r="G57" s="18">
        <v>0</v>
      </c>
      <c r="H57" s="18" t="s">
        <v>60</v>
      </c>
    </row>
    <row r="58" ht="25" customHeight="1">
      <c r="A58" s="11" t="s">
        <v>124</v>
      </c>
      <c r="B58" s="10" t="s">
        <v>163</v>
      </c>
      <c r="C58" s="10" t="s">
        <v>156</v>
      </c>
      <c r="D58" s="10" t="s">
        <v>63</v>
      </c>
      <c r="E58" s="18">
        <v>0</v>
      </c>
      <c r="F58" s="18">
        <v>0</v>
      </c>
      <c r="G58" s="18">
        <v>0</v>
      </c>
      <c r="H58" s="18" t="s">
        <v>60</v>
      </c>
    </row>
    <row r="59" ht="25" customHeight="1">
      <c r="A59" s="11" t="s">
        <v>126</v>
      </c>
      <c r="B59" s="10" t="s">
        <v>164</v>
      </c>
      <c r="C59" s="10" t="s">
        <v>156</v>
      </c>
      <c r="D59" s="10" t="s">
        <v>63</v>
      </c>
      <c r="E59" s="18">
        <v>0</v>
      </c>
      <c r="F59" s="18">
        <v>0</v>
      </c>
      <c r="G59" s="18">
        <v>0</v>
      </c>
      <c r="H59" s="18" t="s">
        <v>60</v>
      </c>
    </row>
    <row r="60" ht="25" customHeight="1">
      <c r="A60" s="11" t="s">
        <v>64</v>
      </c>
      <c r="B60" s="10" t="s">
        <v>165</v>
      </c>
      <c r="C60" s="10" t="s">
        <v>156</v>
      </c>
      <c r="D60" s="10" t="s">
        <v>66</v>
      </c>
      <c r="E60" s="18">
        <v>39162956</v>
      </c>
      <c r="F60" s="18">
        <v>39162956</v>
      </c>
      <c r="G60" s="18">
        <v>39162956</v>
      </c>
      <c r="H60" s="18" t="s">
        <v>60</v>
      </c>
    </row>
    <row r="61" ht="38" customHeight="1">
      <c r="A61" s="11" t="s">
        <v>166</v>
      </c>
      <c r="B61" s="10" t="s">
        <v>167</v>
      </c>
      <c r="C61" s="10" t="s">
        <v>156</v>
      </c>
      <c r="D61" s="10" t="s">
        <v>66</v>
      </c>
      <c r="E61" s="18">
        <v>37826000</v>
      </c>
      <c r="F61" s="18">
        <v>37826000</v>
      </c>
      <c r="G61" s="18">
        <v>37826000</v>
      </c>
      <c r="H61" s="18" t="s">
        <v>60</v>
      </c>
    </row>
    <row r="62" ht="38" customHeight="1">
      <c r="A62" s="11" t="s">
        <v>168</v>
      </c>
      <c r="B62" s="10" t="s">
        <v>169</v>
      </c>
      <c r="C62" s="10" t="s">
        <v>156</v>
      </c>
      <c r="D62" s="10" t="s">
        <v>66</v>
      </c>
      <c r="E62" s="18">
        <v>0</v>
      </c>
      <c r="F62" s="18">
        <v>0</v>
      </c>
      <c r="G62" s="18">
        <v>0</v>
      </c>
      <c r="H62" s="18" t="s">
        <v>60</v>
      </c>
    </row>
    <row r="63" ht="25" customHeight="1">
      <c r="A63" s="11" t="s">
        <v>170</v>
      </c>
      <c r="B63" s="10" t="s">
        <v>171</v>
      </c>
      <c r="C63" s="10" t="s">
        <v>156</v>
      </c>
      <c r="D63" s="10" t="s">
        <v>66</v>
      </c>
      <c r="E63" s="18">
        <v>0</v>
      </c>
      <c r="F63" s="18">
        <v>0</v>
      </c>
      <c r="G63" s="18">
        <v>0</v>
      </c>
      <c r="H63" s="18" t="s">
        <v>60</v>
      </c>
    </row>
    <row r="64" ht="25" customHeight="1">
      <c r="A64" s="11" t="s">
        <v>172</v>
      </c>
      <c r="B64" s="10" t="s">
        <v>173</v>
      </c>
      <c r="C64" s="10" t="s">
        <v>156</v>
      </c>
      <c r="D64" s="10" t="s">
        <v>66</v>
      </c>
      <c r="E64" s="18">
        <v>0</v>
      </c>
      <c r="F64" s="18">
        <v>0</v>
      </c>
      <c r="G64" s="18">
        <v>0</v>
      </c>
      <c r="H64" s="18" t="s">
        <v>60</v>
      </c>
    </row>
    <row r="65" ht="50" customHeight="1">
      <c r="A65" s="11" t="s">
        <v>174</v>
      </c>
      <c r="B65" s="10" t="s">
        <v>175</v>
      </c>
      <c r="C65" s="10" t="s">
        <v>156</v>
      </c>
      <c r="D65" s="10" t="s">
        <v>66</v>
      </c>
      <c r="E65" s="18">
        <v>1336956</v>
      </c>
      <c r="F65" s="18">
        <v>1336956</v>
      </c>
      <c r="G65" s="18">
        <v>1336956</v>
      </c>
      <c r="H65" s="18" t="s">
        <v>60</v>
      </c>
    </row>
    <row r="66" ht="38" customHeight="1">
      <c r="A66" s="11" t="s">
        <v>176</v>
      </c>
      <c r="B66" s="10" t="s">
        <v>177</v>
      </c>
      <c r="C66" s="10" t="s">
        <v>156</v>
      </c>
      <c r="D66" s="10" t="s">
        <v>66</v>
      </c>
      <c r="E66" s="18">
        <v>0</v>
      </c>
      <c r="F66" s="18">
        <v>0</v>
      </c>
      <c r="G66" s="18">
        <v>0</v>
      </c>
      <c r="H66" s="18" t="s">
        <v>60</v>
      </c>
    </row>
    <row r="67" ht="25" customHeight="1">
      <c r="A67" s="11" t="s">
        <v>178</v>
      </c>
      <c r="B67" s="10" t="s">
        <v>179</v>
      </c>
      <c r="C67" s="10" t="s">
        <v>156</v>
      </c>
      <c r="D67" s="10" t="s">
        <v>66</v>
      </c>
      <c r="E67" s="18">
        <v>0</v>
      </c>
      <c r="F67" s="18">
        <v>0</v>
      </c>
      <c r="G67" s="18">
        <v>0</v>
      </c>
      <c r="H67" s="18" t="s">
        <v>60</v>
      </c>
    </row>
    <row r="68" ht="50" customHeight="1">
      <c r="A68" s="11" t="s">
        <v>180</v>
      </c>
      <c r="B68" s="10" t="s">
        <v>181</v>
      </c>
      <c r="C68" s="10" t="s">
        <v>156</v>
      </c>
      <c r="D68" s="10" t="s">
        <v>66</v>
      </c>
      <c r="E68" s="18">
        <v>1336956</v>
      </c>
      <c r="F68" s="18">
        <v>1336956</v>
      </c>
      <c r="G68" s="18">
        <v>1336956</v>
      </c>
      <c r="H68" s="18" t="s">
        <v>60</v>
      </c>
    </row>
    <row r="69" ht="25" customHeight="1">
      <c r="A69" s="11" t="s">
        <v>69</v>
      </c>
      <c r="B69" s="10" t="s">
        <v>182</v>
      </c>
      <c r="C69" s="10" t="s">
        <v>156</v>
      </c>
      <c r="D69" s="10" t="s">
        <v>71</v>
      </c>
      <c r="E69" s="18">
        <v>3870509.23</v>
      </c>
      <c r="F69" s="18">
        <v>0</v>
      </c>
      <c r="G69" s="18">
        <v>0</v>
      </c>
      <c r="H69" s="18" t="s">
        <v>60</v>
      </c>
    </row>
    <row r="70" ht="50" customHeight="1">
      <c r="A70" s="11" t="s">
        <v>183</v>
      </c>
      <c r="B70" s="10" t="s">
        <v>184</v>
      </c>
      <c r="C70" s="10" t="s">
        <v>185</v>
      </c>
      <c r="D70" s="10" t="s">
        <v>59</v>
      </c>
      <c r="E70" s="18">
        <v>0</v>
      </c>
      <c r="F70" s="18">
        <v>0</v>
      </c>
      <c r="G70" s="18">
        <v>0</v>
      </c>
      <c r="H70" s="18" t="s">
        <v>60</v>
      </c>
    </row>
    <row r="71" ht="25" customHeight="1">
      <c r="A71" s="11" t="s">
        <v>61</v>
      </c>
      <c r="B71" s="10" t="s">
        <v>186</v>
      </c>
      <c r="C71" s="10" t="s">
        <v>185</v>
      </c>
      <c r="D71" s="10" t="s">
        <v>63</v>
      </c>
      <c r="E71" s="18">
        <v>0</v>
      </c>
      <c r="F71" s="18">
        <v>0</v>
      </c>
      <c r="G71" s="18">
        <v>0</v>
      </c>
      <c r="H71" s="18" t="s">
        <v>60</v>
      </c>
    </row>
    <row r="72" ht="25" customHeight="1">
      <c r="A72" s="11" t="s">
        <v>64</v>
      </c>
      <c r="B72" s="10" t="s">
        <v>187</v>
      </c>
      <c r="C72" s="10" t="s">
        <v>185</v>
      </c>
      <c r="D72" s="10" t="s">
        <v>66</v>
      </c>
      <c r="E72" s="18">
        <v>0</v>
      </c>
      <c r="F72" s="18">
        <v>0</v>
      </c>
      <c r="G72" s="18">
        <v>0</v>
      </c>
      <c r="H72" s="18" t="s">
        <v>60</v>
      </c>
    </row>
    <row r="73" ht="25" customHeight="1">
      <c r="A73" s="11" t="s">
        <v>150</v>
      </c>
      <c r="B73" s="10" t="s">
        <v>188</v>
      </c>
      <c r="C73" s="10" t="s">
        <v>185</v>
      </c>
      <c r="D73" s="10" t="s">
        <v>71</v>
      </c>
      <c r="E73" s="18">
        <v>0</v>
      </c>
      <c r="F73" s="18">
        <v>0</v>
      </c>
      <c r="G73" s="18">
        <v>0</v>
      </c>
      <c r="H73" s="18" t="s">
        <v>60</v>
      </c>
    </row>
    <row r="74" ht="50" customHeight="1">
      <c r="A74" s="11" t="s">
        <v>189</v>
      </c>
      <c r="B74" s="10" t="s">
        <v>190</v>
      </c>
      <c r="C74" s="10" t="s">
        <v>191</v>
      </c>
      <c r="D74" s="10" t="s">
        <v>59</v>
      </c>
      <c r="E74" s="18">
        <v>0</v>
      </c>
      <c r="F74" s="18">
        <v>0</v>
      </c>
      <c r="G74" s="18">
        <v>0</v>
      </c>
      <c r="H74" s="18" t="s">
        <v>60</v>
      </c>
    </row>
    <row r="75" ht="75" customHeight="1">
      <c r="A75" s="11" t="s">
        <v>192</v>
      </c>
      <c r="B75" s="10" t="s">
        <v>193</v>
      </c>
      <c r="C75" s="10" t="s">
        <v>194</v>
      </c>
      <c r="D75" s="10" t="s">
        <v>59</v>
      </c>
      <c r="E75" s="18">
        <v>13648454.54</v>
      </c>
      <c r="F75" s="18">
        <v>12457021.64</v>
      </c>
      <c r="G75" s="18">
        <v>12457021.64</v>
      </c>
      <c r="H75" s="18" t="s">
        <v>60</v>
      </c>
    </row>
    <row r="76" ht="38" customHeight="1">
      <c r="A76" s="11" t="s">
        <v>195</v>
      </c>
      <c r="B76" s="10" t="s">
        <v>196</v>
      </c>
      <c r="C76" s="10" t="s">
        <v>194</v>
      </c>
      <c r="D76" s="10" t="s">
        <v>59</v>
      </c>
      <c r="E76" s="18">
        <v>13640661.06</v>
      </c>
      <c r="F76" s="18">
        <v>12457021.64</v>
      </c>
      <c r="G76" s="18">
        <v>12457021.64</v>
      </c>
      <c r="H76" s="18" t="s">
        <v>60</v>
      </c>
    </row>
    <row r="77" ht="25" customHeight="1">
      <c r="A77" s="11" t="s">
        <v>157</v>
      </c>
      <c r="B77" s="10" t="s">
        <v>197</v>
      </c>
      <c r="C77" s="10" t="s">
        <v>194</v>
      </c>
      <c r="D77" s="10" t="s">
        <v>63</v>
      </c>
      <c r="E77" s="18">
        <v>694600</v>
      </c>
      <c r="F77" s="18">
        <v>694600</v>
      </c>
      <c r="G77" s="18">
        <v>694600</v>
      </c>
      <c r="H77" s="18" t="s">
        <v>60</v>
      </c>
    </row>
    <row r="78" ht="38" customHeight="1">
      <c r="A78" s="11" t="s">
        <v>198</v>
      </c>
      <c r="B78" s="10" t="s">
        <v>199</v>
      </c>
      <c r="C78" s="10" t="s">
        <v>194</v>
      </c>
      <c r="D78" s="10" t="s">
        <v>63</v>
      </c>
      <c r="E78" s="18">
        <v>0</v>
      </c>
      <c r="F78" s="18">
        <v>0</v>
      </c>
      <c r="G78" s="18">
        <v>0</v>
      </c>
      <c r="H78" s="18" t="s">
        <v>60</v>
      </c>
    </row>
    <row r="79" ht="38" customHeight="1">
      <c r="A79" s="11" t="s">
        <v>122</v>
      </c>
      <c r="B79" s="10" t="s">
        <v>200</v>
      </c>
      <c r="C79" s="10" t="s">
        <v>194</v>
      </c>
      <c r="D79" s="10" t="s">
        <v>63</v>
      </c>
      <c r="E79" s="18">
        <v>0</v>
      </c>
      <c r="F79" s="18">
        <v>0</v>
      </c>
      <c r="G79" s="18">
        <v>0</v>
      </c>
      <c r="H79" s="18" t="s">
        <v>60</v>
      </c>
    </row>
    <row r="80" ht="25" customHeight="1">
      <c r="A80" s="11" t="s">
        <v>124</v>
      </c>
      <c r="B80" s="10" t="s">
        <v>201</v>
      </c>
      <c r="C80" s="10" t="s">
        <v>194</v>
      </c>
      <c r="D80" s="10" t="s">
        <v>63</v>
      </c>
      <c r="E80" s="18">
        <v>0</v>
      </c>
      <c r="F80" s="18">
        <v>0</v>
      </c>
      <c r="G80" s="18">
        <v>0</v>
      </c>
      <c r="H80" s="18" t="s">
        <v>60</v>
      </c>
    </row>
    <row r="81" ht="25" customHeight="1">
      <c r="A81" s="11" t="s">
        <v>126</v>
      </c>
      <c r="B81" s="10" t="s">
        <v>202</v>
      </c>
      <c r="C81" s="10" t="s">
        <v>194</v>
      </c>
      <c r="D81" s="10" t="s">
        <v>63</v>
      </c>
      <c r="E81" s="18">
        <v>0</v>
      </c>
      <c r="F81" s="18">
        <v>0</v>
      </c>
      <c r="G81" s="18">
        <v>0</v>
      </c>
      <c r="H81" s="18" t="s">
        <v>60</v>
      </c>
    </row>
    <row r="82" ht="25" customHeight="1">
      <c r="A82" s="11" t="s">
        <v>64</v>
      </c>
      <c r="B82" s="10" t="s">
        <v>203</v>
      </c>
      <c r="C82" s="10" t="s">
        <v>194</v>
      </c>
      <c r="D82" s="10" t="s">
        <v>66</v>
      </c>
      <c r="E82" s="18">
        <v>11777170.99</v>
      </c>
      <c r="F82" s="18">
        <v>11762421.64</v>
      </c>
      <c r="G82" s="18">
        <v>11762421.64</v>
      </c>
      <c r="H82" s="18" t="s">
        <v>60</v>
      </c>
    </row>
    <row r="83" ht="38" customHeight="1">
      <c r="A83" s="11" t="s">
        <v>204</v>
      </c>
      <c r="B83" s="10" t="s">
        <v>205</v>
      </c>
      <c r="C83" s="10" t="s">
        <v>194</v>
      </c>
      <c r="D83" s="10" t="s">
        <v>66</v>
      </c>
      <c r="E83" s="18">
        <v>11381202.83</v>
      </c>
      <c r="F83" s="18">
        <v>11358660</v>
      </c>
      <c r="G83" s="18">
        <v>11358660</v>
      </c>
      <c r="H83" s="18" t="s">
        <v>60</v>
      </c>
    </row>
    <row r="84" ht="38" customHeight="1">
      <c r="A84" s="11" t="s">
        <v>168</v>
      </c>
      <c r="B84" s="10" t="s">
        <v>206</v>
      </c>
      <c r="C84" s="10" t="s">
        <v>194</v>
      </c>
      <c r="D84" s="10" t="s">
        <v>66</v>
      </c>
      <c r="E84" s="18">
        <v>0</v>
      </c>
      <c r="F84" s="18">
        <v>0</v>
      </c>
      <c r="G84" s="18">
        <v>0</v>
      </c>
      <c r="H84" s="18" t="s">
        <v>60</v>
      </c>
    </row>
    <row r="85" ht="25" customHeight="1">
      <c r="A85" s="11" t="s">
        <v>170</v>
      </c>
      <c r="B85" s="10" t="s">
        <v>207</v>
      </c>
      <c r="C85" s="10" t="s">
        <v>194</v>
      </c>
      <c r="D85" s="10" t="s">
        <v>66</v>
      </c>
      <c r="E85" s="18">
        <v>0</v>
      </c>
      <c r="F85" s="18">
        <v>0</v>
      </c>
      <c r="G85" s="18">
        <v>0</v>
      </c>
      <c r="H85" s="18" t="s">
        <v>60</v>
      </c>
    </row>
    <row r="86" ht="25" customHeight="1">
      <c r="A86" s="11" t="s">
        <v>172</v>
      </c>
      <c r="B86" s="10" t="s">
        <v>208</v>
      </c>
      <c r="C86" s="10" t="s">
        <v>194</v>
      </c>
      <c r="D86" s="10" t="s">
        <v>66</v>
      </c>
      <c r="E86" s="18">
        <v>0</v>
      </c>
      <c r="F86" s="18">
        <v>0</v>
      </c>
      <c r="G86" s="18">
        <v>0</v>
      </c>
      <c r="H86" s="18" t="s">
        <v>60</v>
      </c>
    </row>
    <row r="87" ht="50" customHeight="1">
      <c r="A87" s="11" t="s">
        <v>174</v>
      </c>
      <c r="B87" s="10" t="s">
        <v>209</v>
      </c>
      <c r="C87" s="10" t="s">
        <v>194</v>
      </c>
      <c r="D87" s="10" t="s">
        <v>66</v>
      </c>
      <c r="E87" s="18">
        <v>395968.16</v>
      </c>
      <c r="F87" s="18">
        <v>403761.64</v>
      </c>
      <c r="G87" s="18">
        <v>403761.64</v>
      </c>
      <c r="H87" s="18" t="s">
        <v>60</v>
      </c>
    </row>
    <row r="88" ht="38" customHeight="1">
      <c r="A88" s="11" t="s">
        <v>176</v>
      </c>
      <c r="B88" s="10" t="s">
        <v>210</v>
      </c>
      <c r="C88" s="10" t="s">
        <v>194</v>
      </c>
      <c r="D88" s="10" t="s">
        <v>66</v>
      </c>
      <c r="E88" s="18">
        <v>0</v>
      </c>
      <c r="F88" s="18">
        <v>0</v>
      </c>
      <c r="G88" s="18">
        <v>0</v>
      </c>
      <c r="H88" s="18" t="s">
        <v>60</v>
      </c>
    </row>
    <row r="89" ht="50" customHeight="1">
      <c r="A89" s="11" t="s">
        <v>211</v>
      </c>
      <c r="B89" s="10" t="s">
        <v>212</v>
      </c>
      <c r="C89" s="10" t="s">
        <v>194</v>
      </c>
      <c r="D89" s="10" t="s">
        <v>66</v>
      </c>
      <c r="E89" s="18">
        <v>0</v>
      </c>
      <c r="F89" s="18">
        <v>0</v>
      </c>
      <c r="G89" s="18">
        <v>0</v>
      </c>
      <c r="H89" s="18" t="s">
        <v>60</v>
      </c>
    </row>
    <row r="90" ht="50" customHeight="1">
      <c r="A90" s="11" t="s">
        <v>180</v>
      </c>
      <c r="B90" s="10" t="s">
        <v>213</v>
      </c>
      <c r="C90" s="10" t="s">
        <v>194</v>
      </c>
      <c r="D90" s="10" t="s">
        <v>66</v>
      </c>
      <c r="E90" s="18">
        <v>395968.16</v>
      </c>
      <c r="F90" s="18">
        <v>403761.64</v>
      </c>
      <c r="G90" s="18">
        <v>403761.64</v>
      </c>
      <c r="H90" s="18" t="s">
        <v>60</v>
      </c>
    </row>
    <row r="91" ht="25" customHeight="1">
      <c r="A91" s="11" t="s">
        <v>69</v>
      </c>
      <c r="B91" s="10" t="s">
        <v>214</v>
      </c>
      <c r="C91" s="10" t="s">
        <v>194</v>
      </c>
      <c r="D91" s="10" t="s">
        <v>71</v>
      </c>
      <c r="E91" s="18">
        <v>1168890.07</v>
      </c>
      <c r="F91" s="18">
        <v>0</v>
      </c>
      <c r="G91" s="18">
        <v>0</v>
      </c>
      <c r="H91" s="18" t="s">
        <v>60</v>
      </c>
    </row>
    <row r="92" ht="25" customHeight="1">
      <c r="A92" s="11" t="s">
        <v>215</v>
      </c>
      <c r="B92" s="10" t="s">
        <v>216</v>
      </c>
      <c r="C92" s="10" t="s">
        <v>194</v>
      </c>
      <c r="D92" s="10" t="s">
        <v>59</v>
      </c>
      <c r="E92" s="18">
        <v>7793.48</v>
      </c>
      <c r="F92" s="18">
        <v>0</v>
      </c>
      <c r="G92" s="18">
        <v>0</v>
      </c>
      <c r="H92" s="18" t="s">
        <v>60</v>
      </c>
    </row>
    <row r="93" ht="75" customHeight="1">
      <c r="A93" s="11" t="s">
        <v>217</v>
      </c>
      <c r="B93" s="10" t="s">
        <v>218</v>
      </c>
      <c r="C93" s="10" t="s">
        <v>219</v>
      </c>
      <c r="D93" s="10" t="s">
        <v>59</v>
      </c>
      <c r="E93" s="18">
        <v>0</v>
      </c>
      <c r="F93" s="18">
        <v>0</v>
      </c>
      <c r="G93" s="18">
        <v>0</v>
      </c>
      <c r="H93" s="18" t="s">
        <v>60</v>
      </c>
    </row>
    <row r="94" ht="38" customHeight="1">
      <c r="A94" s="11" t="s">
        <v>220</v>
      </c>
      <c r="B94" s="10" t="s">
        <v>221</v>
      </c>
      <c r="C94" s="10" t="s">
        <v>219</v>
      </c>
      <c r="D94" s="10" t="s">
        <v>59</v>
      </c>
      <c r="E94" s="18">
        <v>0</v>
      </c>
      <c r="F94" s="18">
        <v>0</v>
      </c>
      <c r="G94" s="18">
        <v>0</v>
      </c>
      <c r="H94" s="18" t="s">
        <v>60</v>
      </c>
    </row>
    <row r="95" ht="25" customHeight="1">
      <c r="A95" s="11" t="s">
        <v>222</v>
      </c>
      <c r="B95" s="10" t="s">
        <v>223</v>
      </c>
      <c r="C95" s="10" t="s">
        <v>224</v>
      </c>
      <c r="D95" s="10" t="s">
        <v>59</v>
      </c>
      <c r="E95" s="18">
        <v>517000</v>
      </c>
      <c r="F95" s="18">
        <v>0</v>
      </c>
      <c r="G95" s="18">
        <v>0</v>
      </c>
      <c r="H95" s="18" t="s">
        <v>60</v>
      </c>
    </row>
    <row r="96" ht="63" customHeight="1">
      <c r="A96" s="11" t="s">
        <v>225</v>
      </c>
      <c r="B96" s="10" t="s">
        <v>226</v>
      </c>
      <c r="C96" s="10" t="s">
        <v>227</v>
      </c>
      <c r="D96" s="10" t="s">
        <v>59</v>
      </c>
      <c r="E96" s="18">
        <v>517000</v>
      </c>
      <c r="F96" s="18">
        <v>0</v>
      </c>
      <c r="G96" s="18">
        <v>0</v>
      </c>
      <c r="H96" s="18" t="s">
        <v>60</v>
      </c>
    </row>
    <row r="97" ht="63" customHeight="1">
      <c r="A97" s="11" t="s">
        <v>228</v>
      </c>
      <c r="B97" s="10" t="s">
        <v>229</v>
      </c>
      <c r="C97" s="10" t="s">
        <v>230</v>
      </c>
      <c r="D97" s="10" t="s">
        <v>59</v>
      </c>
      <c r="E97" s="18">
        <v>0</v>
      </c>
      <c r="F97" s="18">
        <v>0</v>
      </c>
      <c r="G97" s="18">
        <v>0</v>
      </c>
      <c r="H97" s="18" t="s">
        <v>60</v>
      </c>
    </row>
    <row r="98" ht="25" customHeight="1">
      <c r="A98" s="11" t="s">
        <v>61</v>
      </c>
      <c r="B98" s="10" t="s">
        <v>231</v>
      </c>
      <c r="C98" s="10" t="s">
        <v>230</v>
      </c>
      <c r="D98" s="10" t="s">
        <v>63</v>
      </c>
      <c r="E98" s="18">
        <v>0</v>
      </c>
      <c r="F98" s="18">
        <v>0</v>
      </c>
      <c r="G98" s="18">
        <v>0</v>
      </c>
      <c r="H98" s="18" t="s">
        <v>60</v>
      </c>
    </row>
    <row r="99" ht="25" customHeight="1">
      <c r="A99" s="11" t="s">
        <v>64</v>
      </c>
      <c r="B99" s="10" t="s">
        <v>232</v>
      </c>
      <c r="C99" s="10" t="s">
        <v>230</v>
      </c>
      <c r="D99" s="10" t="s">
        <v>66</v>
      </c>
      <c r="E99" s="18">
        <v>0</v>
      </c>
      <c r="F99" s="18">
        <v>0</v>
      </c>
      <c r="G99" s="18">
        <v>0</v>
      </c>
      <c r="H99" s="18" t="s">
        <v>60</v>
      </c>
    </row>
    <row r="100" ht="50" customHeight="1">
      <c r="A100" s="11" t="s">
        <v>233</v>
      </c>
      <c r="B100" s="10" t="s">
        <v>234</v>
      </c>
      <c r="C100" s="10" t="s">
        <v>235</v>
      </c>
      <c r="D100" s="10" t="s">
        <v>59</v>
      </c>
      <c r="E100" s="18">
        <v>0</v>
      </c>
      <c r="F100" s="18">
        <v>0</v>
      </c>
      <c r="G100" s="18">
        <v>0</v>
      </c>
      <c r="H100" s="18" t="s">
        <v>60</v>
      </c>
    </row>
    <row r="101" ht="100" customHeight="1">
      <c r="A101" s="11" t="s">
        <v>236</v>
      </c>
      <c r="B101" s="10" t="s">
        <v>237</v>
      </c>
      <c r="C101" s="10" t="s">
        <v>238</v>
      </c>
      <c r="D101" s="10" t="s">
        <v>59</v>
      </c>
      <c r="E101" s="18">
        <v>0</v>
      </c>
      <c r="F101" s="18">
        <v>0</v>
      </c>
      <c r="G101" s="18">
        <v>0</v>
      </c>
      <c r="H101" s="18" t="s">
        <v>60</v>
      </c>
    </row>
    <row r="102" ht="25" customHeight="1">
      <c r="A102" s="11" t="s">
        <v>239</v>
      </c>
      <c r="B102" s="10" t="s">
        <v>240</v>
      </c>
      <c r="C102" s="10" t="s">
        <v>241</v>
      </c>
      <c r="D102" s="10" t="s">
        <v>59</v>
      </c>
      <c r="E102" s="18">
        <v>0</v>
      </c>
      <c r="F102" s="18">
        <v>0</v>
      </c>
      <c r="G102" s="18">
        <v>0</v>
      </c>
      <c r="H102" s="18" t="s">
        <v>60</v>
      </c>
    </row>
    <row r="103" ht="25" customHeight="1">
      <c r="A103" s="11" t="s">
        <v>242</v>
      </c>
      <c r="B103" s="10" t="s">
        <v>243</v>
      </c>
      <c r="C103" s="10" t="s">
        <v>244</v>
      </c>
      <c r="D103" s="10" t="s">
        <v>59</v>
      </c>
      <c r="E103" s="18">
        <v>932360.53</v>
      </c>
      <c r="F103" s="18">
        <v>774930.35</v>
      </c>
      <c r="G103" s="18">
        <v>774930.35</v>
      </c>
      <c r="H103" s="18" t="s">
        <v>60</v>
      </c>
    </row>
    <row r="104" ht="38" customHeight="1">
      <c r="A104" s="11" t="s">
        <v>245</v>
      </c>
      <c r="B104" s="10" t="s">
        <v>246</v>
      </c>
      <c r="C104" s="10" t="s">
        <v>247</v>
      </c>
      <c r="D104" s="10" t="s">
        <v>59</v>
      </c>
      <c r="E104" s="18">
        <v>893360.53</v>
      </c>
      <c r="F104" s="18">
        <v>758930.35</v>
      </c>
      <c r="G104" s="18">
        <v>758930.35</v>
      </c>
      <c r="H104" s="18" t="s">
        <v>60</v>
      </c>
    </row>
    <row r="105" ht="25" customHeight="1">
      <c r="A105" s="11" t="s">
        <v>61</v>
      </c>
      <c r="B105" s="10" t="s">
        <v>248</v>
      </c>
      <c r="C105" s="10" t="s">
        <v>247</v>
      </c>
      <c r="D105" s="10" t="s">
        <v>63</v>
      </c>
      <c r="E105" s="18">
        <v>0</v>
      </c>
      <c r="F105" s="18">
        <v>0</v>
      </c>
      <c r="G105" s="18">
        <v>0</v>
      </c>
      <c r="H105" s="18" t="s">
        <v>60</v>
      </c>
    </row>
    <row r="106" ht="25" customHeight="1">
      <c r="A106" s="11" t="s">
        <v>64</v>
      </c>
      <c r="B106" s="10" t="s">
        <v>249</v>
      </c>
      <c r="C106" s="10" t="s">
        <v>247</v>
      </c>
      <c r="D106" s="10" t="s">
        <v>66</v>
      </c>
      <c r="E106" s="18">
        <v>893360.53</v>
      </c>
      <c r="F106" s="18">
        <v>758930.35</v>
      </c>
      <c r="G106" s="18">
        <v>758930.35</v>
      </c>
      <c r="H106" s="18" t="s">
        <v>60</v>
      </c>
    </row>
    <row r="107" ht="25" customHeight="1">
      <c r="A107" s="11" t="s">
        <v>69</v>
      </c>
      <c r="B107" s="10" t="s">
        <v>250</v>
      </c>
      <c r="C107" s="10" t="s">
        <v>247</v>
      </c>
      <c r="D107" s="10" t="s">
        <v>71</v>
      </c>
      <c r="E107" s="18">
        <v>0</v>
      </c>
      <c r="F107" s="18">
        <v>0</v>
      </c>
      <c r="G107" s="18">
        <v>0</v>
      </c>
      <c r="H107" s="18" t="s">
        <v>60</v>
      </c>
    </row>
    <row r="108" ht="75" customHeight="1">
      <c r="A108" s="11" t="s">
        <v>251</v>
      </c>
      <c r="B108" s="10" t="s">
        <v>252</v>
      </c>
      <c r="C108" s="10" t="s">
        <v>253</v>
      </c>
      <c r="D108" s="10" t="s">
        <v>59</v>
      </c>
      <c r="E108" s="18">
        <v>3000</v>
      </c>
      <c r="F108" s="18">
        <v>0</v>
      </c>
      <c r="G108" s="18">
        <v>0</v>
      </c>
      <c r="H108" s="18" t="s">
        <v>60</v>
      </c>
    </row>
    <row r="109" ht="25" customHeight="1">
      <c r="A109" s="11" t="s">
        <v>61</v>
      </c>
      <c r="B109" s="10" t="s">
        <v>254</v>
      </c>
      <c r="C109" s="10" t="s">
        <v>253</v>
      </c>
      <c r="D109" s="10" t="s">
        <v>63</v>
      </c>
      <c r="E109" s="18">
        <v>0</v>
      </c>
      <c r="F109" s="18">
        <v>0</v>
      </c>
      <c r="G109" s="18">
        <v>0</v>
      </c>
      <c r="H109" s="18" t="s">
        <v>60</v>
      </c>
    </row>
    <row r="110" ht="25" customHeight="1">
      <c r="A110" s="11" t="s">
        <v>64</v>
      </c>
      <c r="B110" s="10" t="s">
        <v>255</v>
      </c>
      <c r="C110" s="10" t="s">
        <v>253</v>
      </c>
      <c r="D110" s="10" t="s">
        <v>66</v>
      </c>
      <c r="E110" s="18">
        <v>3000</v>
      </c>
      <c r="F110" s="18">
        <v>0</v>
      </c>
      <c r="G110" s="18">
        <v>0</v>
      </c>
      <c r="H110" s="18" t="s">
        <v>60</v>
      </c>
    </row>
    <row r="111" ht="25" customHeight="1">
      <c r="A111" s="11" t="s">
        <v>69</v>
      </c>
      <c r="B111" s="10" t="s">
        <v>256</v>
      </c>
      <c r="C111" s="10" t="s">
        <v>253</v>
      </c>
      <c r="D111" s="10" t="s">
        <v>71</v>
      </c>
      <c r="E111" s="18">
        <v>0</v>
      </c>
      <c r="F111" s="18">
        <v>0</v>
      </c>
      <c r="G111" s="18">
        <v>0</v>
      </c>
      <c r="H111" s="18" t="s">
        <v>60</v>
      </c>
    </row>
    <row r="112" ht="50" customHeight="1">
      <c r="A112" s="11" t="s">
        <v>257</v>
      </c>
      <c r="B112" s="10" t="s">
        <v>258</v>
      </c>
      <c r="C112" s="10" t="s">
        <v>259</v>
      </c>
      <c r="D112" s="10" t="s">
        <v>59</v>
      </c>
      <c r="E112" s="18">
        <v>36000</v>
      </c>
      <c r="F112" s="18">
        <v>16000</v>
      </c>
      <c r="G112" s="18">
        <v>16000</v>
      </c>
      <c r="H112" s="18" t="s">
        <v>60</v>
      </c>
    </row>
    <row r="113" ht="25" customHeight="1">
      <c r="A113" s="11" t="s">
        <v>61</v>
      </c>
      <c r="B113" s="10" t="s">
        <v>260</v>
      </c>
      <c r="C113" s="10" t="s">
        <v>259</v>
      </c>
      <c r="D113" s="10" t="s">
        <v>63</v>
      </c>
      <c r="E113" s="18">
        <v>36000</v>
      </c>
      <c r="F113" s="18">
        <v>16000</v>
      </c>
      <c r="G113" s="18">
        <v>16000</v>
      </c>
      <c r="H113" s="18" t="s">
        <v>60</v>
      </c>
    </row>
    <row r="114" ht="25" customHeight="1">
      <c r="A114" s="11" t="s">
        <v>64</v>
      </c>
      <c r="B114" s="10" t="s">
        <v>261</v>
      </c>
      <c r="C114" s="10" t="s">
        <v>259</v>
      </c>
      <c r="D114" s="10" t="s">
        <v>66</v>
      </c>
      <c r="E114" s="18">
        <v>0</v>
      </c>
      <c r="F114" s="18">
        <v>0</v>
      </c>
      <c r="G114" s="18">
        <v>0</v>
      </c>
      <c r="H114" s="18" t="s">
        <v>60</v>
      </c>
    </row>
    <row r="115" ht="25" customHeight="1">
      <c r="A115" s="11" t="s">
        <v>69</v>
      </c>
      <c r="B115" s="10" t="s">
        <v>262</v>
      </c>
      <c r="C115" s="10" t="s">
        <v>259</v>
      </c>
      <c r="D115" s="10" t="s">
        <v>71</v>
      </c>
      <c r="E115" s="18">
        <v>0</v>
      </c>
      <c r="F115" s="18">
        <v>0</v>
      </c>
      <c r="G115" s="18">
        <v>0</v>
      </c>
      <c r="H115" s="18" t="s">
        <v>60</v>
      </c>
    </row>
    <row r="116" ht="50" customHeight="1">
      <c r="A116" s="11" t="s">
        <v>263</v>
      </c>
      <c r="B116" s="10" t="s">
        <v>264</v>
      </c>
      <c r="C116" s="10" t="s">
        <v>59</v>
      </c>
      <c r="D116" s="10"/>
      <c r="E116" s="18">
        <v>0</v>
      </c>
      <c r="F116" s="18">
        <v>0</v>
      </c>
      <c r="G116" s="18">
        <v>0</v>
      </c>
      <c r="H116" s="18" t="s">
        <v>60</v>
      </c>
    </row>
    <row r="117" ht="75" customHeight="1">
      <c r="A117" s="11" t="s">
        <v>265</v>
      </c>
      <c r="B117" s="10" t="s">
        <v>266</v>
      </c>
      <c r="C117" s="10" t="s">
        <v>267</v>
      </c>
      <c r="D117" s="10" t="s">
        <v>59</v>
      </c>
      <c r="E117" s="18">
        <v>0</v>
      </c>
      <c r="F117" s="18">
        <v>0</v>
      </c>
      <c r="G117" s="18">
        <v>0</v>
      </c>
      <c r="H117" s="18" t="s">
        <v>60</v>
      </c>
    </row>
    <row r="118" ht="25" customHeight="1">
      <c r="A118" s="11" t="s">
        <v>61</v>
      </c>
      <c r="B118" s="10" t="s">
        <v>268</v>
      </c>
      <c r="C118" s="10" t="s">
        <v>267</v>
      </c>
      <c r="D118" s="10" t="s">
        <v>63</v>
      </c>
      <c r="E118" s="18">
        <v>0</v>
      </c>
      <c r="F118" s="18">
        <v>0</v>
      </c>
      <c r="G118" s="18">
        <v>0</v>
      </c>
      <c r="H118" s="18" t="s">
        <v>60</v>
      </c>
    </row>
    <row r="119" ht="25" customHeight="1">
      <c r="A119" s="11" t="s">
        <v>64</v>
      </c>
      <c r="B119" s="10" t="s">
        <v>269</v>
      </c>
      <c r="C119" s="10" t="s">
        <v>267</v>
      </c>
      <c r="D119" s="10" t="s">
        <v>66</v>
      </c>
      <c r="E119" s="18">
        <v>0</v>
      </c>
      <c r="F119" s="18">
        <v>0</v>
      </c>
      <c r="G119" s="18">
        <v>0</v>
      </c>
      <c r="H119" s="18" t="s">
        <v>60</v>
      </c>
    </row>
    <row r="120" ht="25" customHeight="1">
      <c r="A120" s="11" t="s">
        <v>69</v>
      </c>
      <c r="B120" s="10" t="s">
        <v>270</v>
      </c>
      <c r="C120" s="10" t="s">
        <v>267</v>
      </c>
      <c r="D120" s="10" t="s">
        <v>71</v>
      </c>
      <c r="E120" s="18">
        <v>0</v>
      </c>
      <c r="F120" s="18">
        <v>0</v>
      </c>
      <c r="G120" s="18">
        <v>0</v>
      </c>
      <c r="H120" s="18" t="s">
        <v>60</v>
      </c>
    </row>
    <row r="121" ht="25" customHeight="1">
      <c r="A121" s="11" t="s">
        <v>271</v>
      </c>
      <c r="B121" s="10" t="s">
        <v>272</v>
      </c>
      <c r="C121" s="10" t="s">
        <v>59</v>
      </c>
      <c r="D121" s="10"/>
      <c r="E121" s="18">
        <v>17686815.06</v>
      </c>
      <c r="F121" s="18">
        <v>16387362.01</v>
      </c>
      <c r="G121" s="18">
        <v>12937392.01</v>
      </c>
      <c r="H121" s="18" t="s">
        <v>60</v>
      </c>
    </row>
    <row r="122" ht="63" customHeight="1">
      <c r="A122" s="11" t="s">
        <v>273</v>
      </c>
      <c r="B122" s="10" t="s">
        <v>274</v>
      </c>
      <c r="C122" s="10" t="s">
        <v>275</v>
      </c>
      <c r="D122" s="10" t="s">
        <v>59</v>
      </c>
      <c r="E122" s="18">
        <v>0</v>
      </c>
      <c r="F122" s="18">
        <v>0</v>
      </c>
      <c r="G122" s="18">
        <v>0</v>
      </c>
      <c r="H122" s="18" t="s">
        <v>60</v>
      </c>
    </row>
    <row r="123" ht="50" customHeight="1">
      <c r="A123" s="11" t="s">
        <v>276</v>
      </c>
      <c r="B123" s="10" t="s">
        <v>277</v>
      </c>
      <c r="C123" s="10" t="s">
        <v>278</v>
      </c>
      <c r="D123" s="10" t="s">
        <v>59</v>
      </c>
      <c r="E123" s="18">
        <v>0</v>
      </c>
      <c r="F123" s="18">
        <v>0</v>
      </c>
      <c r="G123" s="18">
        <v>0</v>
      </c>
      <c r="H123" s="18" t="s">
        <v>60</v>
      </c>
    </row>
    <row r="124" ht="25" customHeight="1">
      <c r="A124" s="11" t="s">
        <v>61</v>
      </c>
      <c r="B124" s="10" t="s">
        <v>279</v>
      </c>
      <c r="C124" s="10" t="s">
        <v>278</v>
      </c>
      <c r="D124" s="10" t="s">
        <v>63</v>
      </c>
      <c r="E124" s="18">
        <v>0</v>
      </c>
      <c r="F124" s="18">
        <v>0</v>
      </c>
      <c r="G124" s="18">
        <v>0</v>
      </c>
      <c r="H124" s="18" t="s">
        <v>60</v>
      </c>
    </row>
    <row r="125" ht="25" customHeight="1">
      <c r="A125" s="11" t="s">
        <v>69</v>
      </c>
      <c r="B125" s="10" t="s">
        <v>280</v>
      </c>
      <c r="C125" s="10" t="s">
        <v>278</v>
      </c>
      <c r="D125" s="10" t="s">
        <v>71</v>
      </c>
      <c r="E125" s="18">
        <v>0</v>
      </c>
      <c r="F125" s="18">
        <v>0</v>
      </c>
      <c r="G125" s="18">
        <v>0</v>
      </c>
      <c r="H125" s="18" t="s">
        <v>60</v>
      </c>
    </row>
    <row r="126" ht="25" customHeight="1">
      <c r="A126" s="11" t="s">
        <v>281</v>
      </c>
      <c r="B126" s="10" t="s">
        <v>282</v>
      </c>
      <c r="C126" s="10" t="s">
        <v>283</v>
      </c>
      <c r="D126" s="10" t="s">
        <v>59</v>
      </c>
      <c r="E126" s="18">
        <v>17686815.06</v>
      </c>
      <c r="F126" s="18">
        <v>16387362.01</v>
      </c>
      <c r="G126" s="18">
        <v>12937392.01</v>
      </c>
      <c r="H126" s="18" t="s">
        <v>60</v>
      </c>
    </row>
    <row r="127" ht="25" customHeight="1">
      <c r="A127" s="11" t="s">
        <v>61</v>
      </c>
      <c r="B127" s="10" t="s">
        <v>284</v>
      </c>
      <c r="C127" s="10" t="s">
        <v>283</v>
      </c>
      <c r="D127" s="10" t="s">
        <v>63</v>
      </c>
      <c r="E127" s="18">
        <v>1201847.27</v>
      </c>
      <c r="F127" s="18">
        <v>439400</v>
      </c>
      <c r="G127" s="18">
        <v>439400</v>
      </c>
      <c r="H127" s="18" t="s">
        <v>60</v>
      </c>
    </row>
    <row r="128" ht="25" customHeight="1">
      <c r="A128" s="11" t="s">
        <v>64</v>
      </c>
      <c r="B128" s="10" t="s">
        <v>285</v>
      </c>
      <c r="C128" s="10" t="s">
        <v>283</v>
      </c>
      <c r="D128" s="10" t="s">
        <v>66</v>
      </c>
      <c r="E128" s="18">
        <v>6158915.71</v>
      </c>
      <c r="F128" s="18">
        <v>5909628.41</v>
      </c>
      <c r="G128" s="18">
        <v>5909628.41</v>
      </c>
      <c r="H128" s="18" t="s">
        <v>60</v>
      </c>
    </row>
    <row r="129" ht="50" customHeight="1">
      <c r="A129" s="11" t="s">
        <v>286</v>
      </c>
      <c r="B129" s="10" t="s">
        <v>287</v>
      </c>
      <c r="C129" s="10" t="s">
        <v>283</v>
      </c>
      <c r="D129" s="10" t="s">
        <v>66</v>
      </c>
      <c r="E129" s="18">
        <v>2417650</v>
      </c>
      <c r="F129" s="18">
        <v>2417650</v>
      </c>
      <c r="G129" s="18">
        <v>2417650</v>
      </c>
      <c r="H129" s="18" t="s">
        <v>60</v>
      </c>
    </row>
    <row r="130" ht="25" customHeight="1">
      <c r="A130" s="11" t="s">
        <v>69</v>
      </c>
      <c r="B130" s="10" t="s">
        <v>288</v>
      </c>
      <c r="C130" s="10" t="s">
        <v>283</v>
      </c>
      <c r="D130" s="10" t="s">
        <v>71</v>
      </c>
      <c r="E130" s="18">
        <v>8342504.37</v>
      </c>
      <c r="F130" s="18">
        <v>8078616</v>
      </c>
      <c r="G130" s="18">
        <v>4628646</v>
      </c>
      <c r="H130" s="18" t="s">
        <v>60</v>
      </c>
    </row>
    <row r="131" ht="25" customHeight="1">
      <c r="A131" s="11" t="s">
        <v>289</v>
      </c>
      <c r="B131" s="10" t="s">
        <v>290</v>
      </c>
      <c r="C131" s="10" t="s">
        <v>291</v>
      </c>
      <c r="D131" s="10" t="s">
        <v>59</v>
      </c>
      <c r="E131" s="18">
        <v>1983547.71</v>
      </c>
      <c r="F131" s="18">
        <v>1959717.6</v>
      </c>
      <c r="G131" s="18">
        <v>1959717.6</v>
      </c>
      <c r="H131" s="18" t="s">
        <v>60</v>
      </c>
    </row>
    <row r="132" ht="25" customHeight="1">
      <c r="A132" s="11" t="s">
        <v>61</v>
      </c>
      <c r="B132" s="10" t="s">
        <v>292</v>
      </c>
      <c r="C132" s="10" t="s">
        <v>291</v>
      </c>
      <c r="D132" s="10" t="s">
        <v>63</v>
      </c>
      <c r="E132" s="18">
        <v>50000</v>
      </c>
      <c r="F132" s="18">
        <v>50000</v>
      </c>
      <c r="G132" s="18">
        <v>50000</v>
      </c>
      <c r="H132" s="18" t="s">
        <v>60</v>
      </c>
    </row>
    <row r="133" ht="25" customHeight="1">
      <c r="A133" s="11" t="s">
        <v>64</v>
      </c>
      <c r="B133" s="10" t="s">
        <v>293</v>
      </c>
      <c r="C133" s="10" t="s">
        <v>291</v>
      </c>
      <c r="D133" s="10" t="s">
        <v>66</v>
      </c>
      <c r="E133" s="18">
        <v>1933547.71</v>
      </c>
      <c r="F133" s="18">
        <v>1909717.6</v>
      </c>
      <c r="G133" s="18">
        <v>1909717.6</v>
      </c>
      <c r="H133" s="18" t="s">
        <v>60</v>
      </c>
    </row>
    <row r="134" ht="25" customHeight="1">
      <c r="A134" s="11" t="s">
        <v>69</v>
      </c>
      <c r="B134" s="10" t="s">
        <v>294</v>
      </c>
      <c r="C134" s="10" t="s">
        <v>291</v>
      </c>
      <c r="D134" s="10" t="s">
        <v>71</v>
      </c>
      <c r="E134" s="18">
        <v>0</v>
      </c>
      <c r="F134" s="18">
        <v>0</v>
      </c>
      <c r="G134" s="18">
        <v>0</v>
      </c>
      <c r="H134" s="18" t="s">
        <v>60</v>
      </c>
    </row>
    <row r="135" ht="50" customHeight="1">
      <c r="A135" s="11" t="s">
        <v>295</v>
      </c>
      <c r="B135" s="10" t="s">
        <v>296</v>
      </c>
      <c r="C135" s="10" t="s">
        <v>297</v>
      </c>
      <c r="D135" s="10" t="s">
        <v>59</v>
      </c>
      <c r="E135" s="18">
        <v>0</v>
      </c>
      <c r="F135" s="18">
        <v>0</v>
      </c>
      <c r="G135" s="18">
        <v>0</v>
      </c>
      <c r="H135" s="18" t="s">
        <v>60</v>
      </c>
    </row>
    <row r="136" ht="63" customHeight="1">
      <c r="A136" s="11" t="s">
        <v>298</v>
      </c>
      <c r="B136" s="10" t="s">
        <v>299</v>
      </c>
      <c r="C136" s="10" t="s">
        <v>300</v>
      </c>
      <c r="D136" s="10" t="s">
        <v>59</v>
      </c>
      <c r="E136" s="18">
        <v>0</v>
      </c>
      <c r="F136" s="18">
        <v>0</v>
      </c>
      <c r="G136" s="18">
        <v>0</v>
      </c>
      <c r="H136" s="18" t="s">
        <v>60</v>
      </c>
    </row>
    <row r="137" ht="50" customHeight="1">
      <c r="A137" s="11" t="s">
        <v>301</v>
      </c>
      <c r="B137" s="10" t="s">
        <v>302</v>
      </c>
      <c r="C137" s="10" t="s">
        <v>303</v>
      </c>
      <c r="D137" s="10" t="s">
        <v>59</v>
      </c>
      <c r="E137" s="18">
        <v>0</v>
      </c>
      <c r="F137" s="18">
        <v>0</v>
      </c>
      <c r="G137" s="18">
        <v>0</v>
      </c>
      <c r="H137" s="18" t="s">
        <v>60</v>
      </c>
    </row>
    <row r="138" ht="25" customHeight="1">
      <c r="A138" s="11" t="s">
        <v>304</v>
      </c>
      <c r="B138" s="10" t="s">
        <v>305</v>
      </c>
      <c r="C138" s="10" t="s">
        <v>306</v>
      </c>
      <c r="D138" s="10"/>
      <c r="E138" s="18">
        <v>-39736</v>
      </c>
      <c r="F138" s="18">
        <v>0</v>
      </c>
      <c r="G138" s="18">
        <v>0</v>
      </c>
      <c r="H138" s="18" t="s">
        <v>60</v>
      </c>
    </row>
    <row r="139" ht="38" customHeight="1">
      <c r="A139" s="11" t="s">
        <v>307</v>
      </c>
      <c r="B139" s="10" t="s">
        <v>308</v>
      </c>
      <c r="C139" s="10"/>
      <c r="D139" s="10"/>
      <c r="E139" s="18">
        <v>0</v>
      </c>
      <c r="F139" s="18">
        <v>0</v>
      </c>
      <c r="G139" s="18">
        <v>0</v>
      </c>
      <c r="H139" s="18" t="s">
        <v>60</v>
      </c>
    </row>
    <row r="140" ht="25" customHeight="1">
      <c r="A140" s="11" t="s">
        <v>309</v>
      </c>
      <c r="B140" s="10" t="s">
        <v>310</v>
      </c>
      <c r="C140" s="10"/>
      <c r="D140" s="10"/>
      <c r="E140" s="18">
        <v>0</v>
      </c>
      <c r="F140" s="18">
        <v>0</v>
      </c>
      <c r="G140" s="18">
        <v>0</v>
      </c>
      <c r="H140" s="18" t="s">
        <v>60</v>
      </c>
    </row>
    <row r="141" ht="25" customHeight="1">
      <c r="A141" s="11" t="s">
        <v>311</v>
      </c>
      <c r="B141" s="10" t="s">
        <v>312</v>
      </c>
      <c r="C141" s="10"/>
      <c r="D141" s="10"/>
      <c r="E141" s="18">
        <v>-39736</v>
      </c>
      <c r="F141" s="18">
        <v>0</v>
      </c>
      <c r="G141" s="18">
        <v>0</v>
      </c>
      <c r="H141" s="18" t="s">
        <v>60</v>
      </c>
    </row>
    <row r="142" ht="25" customHeight="1">
      <c r="A142" s="11" t="s">
        <v>313</v>
      </c>
      <c r="B142" s="10" t="s">
        <v>314</v>
      </c>
      <c r="C142" s="10" t="s">
        <v>59</v>
      </c>
      <c r="D142" s="10"/>
      <c r="E142" s="18">
        <v>0</v>
      </c>
      <c r="F142" s="18">
        <v>0</v>
      </c>
      <c r="G142" s="18">
        <v>0</v>
      </c>
      <c r="H142" s="18" t="s">
        <v>60</v>
      </c>
    </row>
    <row r="143" ht="38" customHeight="1">
      <c r="A143" s="11" t="s">
        <v>315</v>
      </c>
      <c r="B143" s="10" t="s">
        <v>316</v>
      </c>
      <c r="C143" s="10" t="s">
        <v>317</v>
      </c>
      <c r="D143" s="10" t="s">
        <v>59</v>
      </c>
      <c r="E143" s="18">
        <v>0</v>
      </c>
      <c r="F143" s="18">
        <v>0</v>
      </c>
      <c r="G143" s="18">
        <v>0</v>
      </c>
      <c r="H143" s="18" t="s">
        <v>60</v>
      </c>
    </row>
    <row r="144" ht="38" customHeight="1">
      <c r="A144" s="11" t="s">
        <v>318</v>
      </c>
      <c r="B144" s="10" t="s">
        <v>319</v>
      </c>
      <c r="C144" s="10" t="s">
        <v>317</v>
      </c>
      <c r="D144" s="10" t="s">
        <v>66</v>
      </c>
      <c r="E144" s="18">
        <v>0</v>
      </c>
      <c r="F144" s="18">
        <v>0</v>
      </c>
      <c r="G144" s="18">
        <v>0</v>
      </c>
      <c r="H144" s="18" t="s">
        <v>60</v>
      </c>
    </row>
  </sheetData>
  <sheetProtection password="8E16" sheet="1" objects="1" scenarios="1"/>
  <mergeCells>
    <mergeCell ref="A2:H2"/>
    <mergeCell ref="A4:A5"/>
    <mergeCell ref="B4:B5"/>
    <mergeCell ref="C4:C5"/>
    <mergeCell ref="D4:D5"/>
    <mergeCell ref="E4:H4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&amp;R&amp;R&amp;"Verdana,полужирный" &amp;12 &amp;K00-00923343._40.259827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9.55" customWidth="1"/>
    <col min="6" max="6" width="19.10" customWidth="1"/>
    <col min="7" max="10" width="17.19" customWidth="1"/>
  </cols>
  <sheetData>
    <row r="1" ht="15" customHeight="1">
</row>
    <row r="2" ht="25" customHeight="1">
      <c r="A2" s="4" t="s">
        <v>320</v>
      </c>
      <c r="B2" s="4"/>
      <c r="C2" s="4"/>
      <c r="D2" s="4"/>
      <c r="E2" s="4"/>
      <c r="F2" s="4"/>
      <c r="G2" s="4"/>
      <c r="H2" s="4"/>
      <c r="I2" s="4"/>
      <c r="J2" s="4"/>
    </row>
    <row r="3" ht="15" customHeight="1">
</row>
    <row r="4" ht="25" customHeight="1">
      <c r="A4" s="10" t="s">
        <v>321</v>
      </c>
      <c r="B4" s="10" t="s">
        <v>48</v>
      </c>
      <c r="C4" s="10" t="s">
        <v>49</v>
      </c>
      <c r="D4" s="10" t="s">
        <v>322</v>
      </c>
      <c r="E4" s="10" t="s">
        <v>50</v>
      </c>
      <c r="F4" s="10" t="s">
        <v>323</v>
      </c>
      <c r="G4" s="10" t="s">
        <v>52</v>
      </c>
      <c r="H4" s="10"/>
      <c r="I4" s="10"/>
      <c r="J4" s="10"/>
    </row>
    <row r="5" ht="50" customHeight="1">
      <c r="A5" s="10"/>
      <c r="B5" s="10"/>
      <c r="C5" s="10"/>
      <c r="D5" s="10"/>
      <c r="E5" s="10"/>
      <c r="F5" s="10"/>
      <c r="G5" s="10" t="s">
        <v>324</v>
      </c>
      <c r="H5" s="10" t="s">
        <v>325</v>
      </c>
      <c r="I5" s="10" t="s">
        <v>326</v>
      </c>
      <c r="J5" s="10" t="s">
        <v>56</v>
      </c>
    </row>
    <row r="6" ht="20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</row>
    <row r="7">
      <c r="A7" s="10" t="s">
        <v>327</v>
      </c>
      <c r="B7" s="11" t="s">
        <v>328</v>
      </c>
      <c r="C7" s="10" t="s">
        <v>329</v>
      </c>
      <c r="D7" s="10" t="s">
        <v>60</v>
      </c>
      <c r="E7" s="10"/>
      <c r="F7" s="10"/>
      <c r="G7" s="18">
        <f>G8+G9+G11+G12+G15+G16+G18+G19+G20+G22+G23+G25+G26</f>
      </c>
      <c r="H7" s="18">
        <f>H8+H9+H11+H12+H15+H16+H18+H19+H20+H22+H23+H25+H26</f>
      </c>
      <c r="I7" s="18">
        <f>I8+I9+I11+I12+I15+I16+I18+I19+I20+I22+I23+I25+I26</f>
      </c>
      <c r="J7" s="18" t="s">
        <v>86</v>
      </c>
    </row>
    <row r="8">
      <c r="A8" s="10" t="s">
        <v>330</v>
      </c>
      <c r="B8" s="11" t="s">
        <v>331</v>
      </c>
      <c r="C8" s="10" t="s">
        <v>332</v>
      </c>
      <c r="D8" s="10" t="s">
        <v>60</v>
      </c>
      <c r="E8" s="10"/>
      <c r="F8" s="10"/>
      <c r="G8" s="18">
        <v>0</v>
      </c>
      <c r="H8" s="18">
        <v>0</v>
      </c>
      <c r="I8" s="18">
        <v>0</v>
      </c>
      <c r="J8" s="18" t="s">
        <v>86</v>
      </c>
    </row>
    <row r="9">
      <c r="A9" s="10" t="s">
        <v>333</v>
      </c>
      <c r="B9" s="11" t="s">
        <v>334</v>
      </c>
      <c r="C9" s="10" t="s">
        <v>335</v>
      </c>
      <c r="D9" s="10" t="s">
        <v>60</v>
      </c>
      <c r="E9" s="10"/>
      <c r="F9" s="10"/>
      <c r="G9" s="18">
        <v>0</v>
      </c>
      <c r="H9" s="18">
        <v>0</v>
      </c>
      <c r="I9" s="18">
        <v>0</v>
      </c>
      <c r="J9" s="18" t="s">
        <v>86</v>
      </c>
    </row>
    <row r="10">
      <c r="A10" s="10" t="s">
        <v>336</v>
      </c>
      <c r="B10" s="11" t="s">
        <v>337</v>
      </c>
      <c r="C10" s="10" t="s">
        <v>338</v>
      </c>
      <c r="D10" s="10" t="s">
        <v>60</v>
      </c>
      <c r="E10" s="10"/>
      <c r="F10" s="10"/>
      <c r="G10" s="18">
        <v>9357793.87</v>
      </c>
      <c r="H10" s="18">
        <v>0</v>
      </c>
      <c r="I10" s="18">
        <v>0</v>
      </c>
      <c r="J10" s="18" t="s">
        <v>86</v>
      </c>
    </row>
    <row r="11">
      <c r="A11" s="10" t="s">
        <v>339</v>
      </c>
      <c r="B11" s="11" t="s">
        <v>340</v>
      </c>
      <c r="C11" s="10" t="s">
        <v>341</v>
      </c>
      <c r="D11" s="10" t="s">
        <v>60</v>
      </c>
      <c r="E11" s="10"/>
      <c r="F11" s="10"/>
      <c r="G11" s="18">
        <v>9357793.87</v>
      </c>
      <c r="H11" s="18">
        <v>0</v>
      </c>
      <c r="I11" s="18">
        <v>0</v>
      </c>
      <c r="J11" s="18" t="s">
        <v>86</v>
      </c>
    </row>
    <row r="12">
      <c r="A12" s="10" t="s">
        <v>342</v>
      </c>
      <c r="B12" s="11" t="s">
        <v>343</v>
      </c>
      <c r="C12" s="10" t="s">
        <v>344</v>
      </c>
      <c r="D12" s="10" t="s">
        <v>60</v>
      </c>
      <c r="E12" s="10"/>
      <c r="F12" s="10"/>
      <c r="G12" s="18">
        <v>0</v>
      </c>
      <c r="H12" s="18">
        <v>0</v>
      </c>
      <c r="I12" s="18">
        <v>0</v>
      </c>
      <c r="J12" s="18" t="s">
        <v>86</v>
      </c>
    </row>
    <row r="13">
      <c r="A13" s="10" t="s">
        <v>345</v>
      </c>
      <c r="B13" s="11" t="s">
        <v>346</v>
      </c>
      <c r="C13" s="10" t="s">
        <v>347</v>
      </c>
      <c r="D13" s="10" t="s">
        <v>60</v>
      </c>
      <c r="E13" s="10"/>
      <c r="F13" s="10"/>
      <c r="G13" s="18">
        <f>G15+G16+G18+G19+G20+G22+G23+G25+G26</f>
      </c>
      <c r="H13" s="18">
        <f>H15+H16+H18+H19+H20+H22+H23+H25+H26</f>
      </c>
      <c r="I13" s="18">
        <f>I15+I16+I18+I19+I20+I22+I23+I25+I26</f>
      </c>
      <c r="J13" s="18" t="s">
        <v>86</v>
      </c>
    </row>
    <row r="14">
      <c r="A14" s="10" t="s">
        <v>348</v>
      </c>
      <c r="B14" s="11" t="s">
        <v>349</v>
      </c>
      <c r="C14" s="10" t="s">
        <v>350</v>
      </c>
      <c r="D14" s="10" t="s">
        <v>60</v>
      </c>
      <c r="E14" s="10"/>
      <c r="F14" s="10"/>
      <c r="G14" s="18">
        <f>G15+G16</f>
      </c>
      <c r="H14" s="18">
        <f>H15+H16</f>
      </c>
      <c r="I14" s="18">
        <f>I15+I16</f>
      </c>
      <c r="J14" s="18" t="s">
        <v>86</v>
      </c>
    </row>
    <row r="15">
      <c r="A15" s="10" t="s">
        <v>351</v>
      </c>
      <c r="B15" s="11" t="s">
        <v>340</v>
      </c>
      <c r="C15" s="10" t="s">
        <v>352</v>
      </c>
      <c r="D15" s="10" t="s">
        <v>60</v>
      </c>
      <c r="E15" s="10"/>
      <c r="F15" s="10"/>
      <c r="G15" s="18">
        <v>3240669.55</v>
      </c>
      <c r="H15" s="18">
        <v>7819346.01</v>
      </c>
      <c r="I15" s="18">
        <v>7819346.01</v>
      </c>
      <c r="J15" s="18" t="s">
        <v>86</v>
      </c>
    </row>
    <row r="16">
      <c r="A16" s="10" t="s">
        <v>353</v>
      </c>
      <c r="B16" s="11" t="s">
        <v>343</v>
      </c>
      <c r="C16" s="10" t="s">
        <v>354</v>
      </c>
      <c r="D16" s="10" t="s">
        <v>60</v>
      </c>
      <c r="E16" s="10"/>
      <c r="F16" s="10"/>
      <c r="G16" s="18">
        <v>0</v>
      </c>
      <c r="H16" s="18">
        <v>0</v>
      </c>
      <c r="I16" s="18">
        <v>0</v>
      </c>
      <c r="J16" s="18" t="s">
        <v>86</v>
      </c>
    </row>
    <row r="17">
      <c r="A17" s="10" t="s">
        <v>355</v>
      </c>
      <c r="B17" s="11" t="s">
        <v>356</v>
      </c>
      <c r="C17" s="10" t="s">
        <v>357</v>
      </c>
      <c r="D17" s="10" t="s">
        <v>60</v>
      </c>
      <c r="E17" s="10"/>
      <c r="F17" s="10"/>
      <c r="G17" s="18">
        <f>G18+G19</f>
      </c>
      <c r="H17" s="18">
        <f>H18+H19</f>
      </c>
      <c r="I17" s="18">
        <f>I18+I19</f>
      </c>
      <c r="J17" s="18" t="s">
        <v>86</v>
      </c>
    </row>
    <row r="18">
      <c r="A18" s="10" t="s">
        <v>358</v>
      </c>
      <c r="B18" s="11" t="s">
        <v>340</v>
      </c>
      <c r="C18" s="10" t="s">
        <v>359</v>
      </c>
      <c r="D18" s="10" t="s">
        <v>60</v>
      </c>
      <c r="E18" s="10"/>
      <c r="F18" s="10"/>
      <c r="G18" s="18">
        <v>3836504.37</v>
      </c>
      <c r="H18" s="18">
        <v>8078616</v>
      </c>
      <c r="I18" s="18">
        <v>4628646</v>
      </c>
      <c r="J18" s="18" t="s">
        <v>86</v>
      </c>
    </row>
    <row r="19">
      <c r="A19" s="10" t="s">
        <v>360</v>
      </c>
      <c r="B19" s="11" t="s">
        <v>343</v>
      </c>
      <c r="C19" s="10" t="s">
        <v>361</v>
      </c>
      <c r="D19" s="10" t="s">
        <v>60</v>
      </c>
      <c r="E19" s="10"/>
      <c r="F19" s="10"/>
      <c r="G19" s="18">
        <v>0</v>
      </c>
      <c r="H19" s="18">
        <v>0</v>
      </c>
      <c r="I19" s="18">
        <v>0</v>
      </c>
      <c r="J19" s="18" t="s">
        <v>86</v>
      </c>
    </row>
    <row r="20">
      <c r="A20" s="10" t="s">
        <v>362</v>
      </c>
      <c r="B20" s="11" t="s">
        <v>363</v>
      </c>
      <c r="C20" s="10" t="s">
        <v>364</v>
      </c>
      <c r="D20" s="10" t="s">
        <v>60</v>
      </c>
      <c r="E20" s="10"/>
      <c r="F20" s="10"/>
      <c r="G20" s="18">
        <v>0</v>
      </c>
      <c r="H20" s="18">
        <v>0</v>
      </c>
      <c r="I20" s="18">
        <v>0</v>
      </c>
      <c r="J20" s="18" t="s">
        <v>86</v>
      </c>
    </row>
    <row r="21">
      <c r="A21" s="10" t="s">
        <v>365</v>
      </c>
      <c r="B21" s="11" t="s">
        <v>366</v>
      </c>
      <c r="C21" s="10" t="s">
        <v>367</v>
      </c>
      <c r="D21" s="10" t="s">
        <v>60</v>
      </c>
      <c r="E21" s="10"/>
      <c r="F21" s="10"/>
      <c r="G21" s="18">
        <f>G22+G23</f>
      </c>
      <c r="H21" s="18">
        <f>H22+H23</f>
      </c>
      <c r="I21" s="18">
        <f>I22+I23</f>
      </c>
      <c r="J21" s="18" t="s">
        <v>86</v>
      </c>
    </row>
    <row r="22">
      <c r="A22" s="10" t="s">
        <v>368</v>
      </c>
      <c r="B22" s="11" t="s">
        <v>340</v>
      </c>
      <c r="C22" s="10" t="s">
        <v>369</v>
      </c>
      <c r="D22" s="10" t="s">
        <v>60</v>
      </c>
      <c r="E22" s="10"/>
      <c r="F22" s="10"/>
      <c r="G22" s="18">
        <v>0</v>
      </c>
      <c r="H22" s="18">
        <v>0</v>
      </c>
      <c r="I22" s="18">
        <v>0</v>
      </c>
      <c r="J22" s="18" t="s">
        <v>86</v>
      </c>
    </row>
    <row r="23">
      <c r="A23" s="10" t="s">
        <v>370</v>
      </c>
      <c r="B23" s="11" t="s">
        <v>343</v>
      </c>
      <c r="C23" s="10" t="s">
        <v>371</v>
      </c>
      <c r="D23" s="10" t="s">
        <v>60</v>
      </c>
      <c r="E23" s="10"/>
      <c r="F23" s="10"/>
      <c r="G23" s="18">
        <v>0</v>
      </c>
      <c r="H23" s="18">
        <v>0</v>
      </c>
      <c r="I23" s="18">
        <v>0</v>
      </c>
      <c r="J23" s="18" t="s">
        <v>86</v>
      </c>
    </row>
    <row r="24">
      <c r="A24" s="10" t="s">
        <v>372</v>
      </c>
      <c r="B24" s="11" t="s">
        <v>373</v>
      </c>
      <c r="C24" s="10" t="s">
        <v>374</v>
      </c>
      <c r="D24" s="10" t="s">
        <v>60</v>
      </c>
      <c r="E24" s="10"/>
      <c r="F24" s="10"/>
      <c r="G24" s="18">
        <f>G25+G26</f>
      </c>
      <c r="H24" s="18">
        <f>H25+H26</f>
      </c>
      <c r="I24" s="18">
        <f>I25+I26</f>
      </c>
      <c r="J24" s="18" t="s">
        <v>86</v>
      </c>
    </row>
    <row r="25">
      <c r="A25" s="10" t="s">
        <v>375</v>
      </c>
      <c r="B25" s="11" t="s">
        <v>340</v>
      </c>
      <c r="C25" s="10" t="s">
        <v>376</v>
      </c>
      <c r="D25" s="10" t="s">
        <v>60</v>
      </c>
      <c r="E25" s="10"/>
      <c r="F25" s="10"/>
      <c r="G25" s="18">
        <v>1251847.27</v>
      </c>
      <c r="H25" s="18">
        <v>489400</v>
      </c>
      <c r="I25" s="18">
        <v>489400</v>
      </c>
      <c r="J25" s="18" t="s">
        <v>86</v>
      </c>
    </row>
    <row r="26">
      <c r="A26" s="10" t="s">
        <v>377</v>
      </c>
      <c r="B26" s="11" t="s">
        <v>343</v>
      </c>
      <c r="C26" s="10" t="s">
        <v>378</v>
      </c>
      <c r="D26" s="10" t="s">
        <v>60</v>
      </c>
      <c r="E26" s="10"/>
      <c r="F26" s="10"/>
      <c r="G26" s="18">
        <v>0</v>
      </c>
      <c r="H26" s="18">
        <v>0</v>
      </c>
      <c r="I26" s="18">
        <v>0</v>
      </c>
      <c r="J26" s="18" t="s">
        <v>86</v>
      </c>
    </row>
    <row r="27">
      <c r="A27" s="10" t="s">
        <v>379</v>
      </c>
      <c r="B27" s="11" t="s">
        <v>380</v>
      </c>
      <c r="C27" s="10" t="s">
        <v>381</v>
      </c>
      <c r="D27" s="10" t="s">
        <v>60</v>
      </c>
      <c r="E27" s="10"/>
      <c r="F27" s="10"/>
      <c r="G27" s="18">
        <f>G28+G29+G30</f>
      </c>
      <c r="H27" s="18">
        <f>H28+H29+H30</f>
      </c>
      <c r="I27" s="18">
        <f>I28+I29+I30</f>
      </c>
      <c r="J27" s="18" t="s">
        <v>86</v>
      </c>
    </row>
    <row r="28">
      <c r="A28" s="10" t="s">
        <v>382</v>
      </c>
      <c r="B28" s="11" t="s">
        <v>383</v>
      </c>
      <c r="C28" s="10" t="s">
        <v>384</v>
      </c>
      <c r="D28" s="10" t="s">
        <v>385</v>
      </c>
      <c r="E28" s="10"/>
      <c r="F28" s="10"/>
      <c r="G28" s="18">
        <v>8329021.19</v>
      </c>
      <c r="H28" s="18">
        <v>16387362.01</v>
      </c>
      <c r="I28" s="18">
        <v>12937392.01</v>
      </c>
      <c r="J28" s="18" t="s">
        <v>86</v>
      </c>
    </row>
    <row r="29">
      <c r="A29" s="10" t="s">
        <v>386</v>
      </c>
      <c r="B29" s="11" t="s">
        <v>383</v>
      </c>
      <c r="C29" s="10" t="s">
        <v>387</v>
      </c>
      <c r="D29" s="10" t="s">
        <v>388</v>
      </c>
      <c r="E29" s="10"/>
      <c r="F29" s="10"/>
      <c r="G29" s="18">
        <v>0</v>
      </c>
      <c r="H29" s="18">
        <v>0</v>
      </c>
      <c r="I29" s="18">
        <v>0</v>
      </c>
      <c r="J29" s="18" t="s">
        <v>86</v>
      </c>
    </row>
    <row r="30">
      <c r="A30" s="10" t="s">
        <v>389</v>
      </c>
      <c r="B30" s="11" t="s">
        <v>383</v>
      </c>
      <c r="C30" s="10" t="s">
        <v>390</v>
      </c>
      <c r="D30" s="10" t="s">
        <v>391</v>
      </c>
      <c r="E30" s="10"/>
      <c r="F30" s="10"/>
      <c r="G30" s="18">
        <v>0</v>
      </c>
      <c r="H30" s="18">
        <v>0</v>
      </c>
      <c r="I30" s="18">
        <v>0</v>
      </c>
      <c r="J30" s="18" t="s">
        <v>86</v>
      </c>
    </row>
    <row r="31">
      <c r="A31" s="10" t="s">
        <v>392</v>
      </c>
      <c r="B31" s="11" t="s">
        <v>393</v>
      </c>
      <c r="C31" s="10" t="s">
        <v>394</v>
      </c>
      <c r="D31" s="10" t="s">
        <v>60</v>
      </c>
      <c r="E31" s="10"/>
      <c r="F31" s="10"/>
      <c r="G31" s="18">
        <f>G32+G33+G34</f>
      </c>
      <c r="H31" s="18">
        <f>H32+H33+H34</f>
      </c>
      <c r="I31" s="18">
        <f>I32+I33+I34</f>
      </c>
      <c r="J31" s="18" t="s">
        <v>86</v>
      </c>
    </row>
    <row r="32">
      <c r="A32" s="10" t="s">
        <v>395</v>
      </c>
      <c r="B32" s="11" t="s">
        <v>383</v>
      </c>
      <c r="C32" s="10" t="s">
        <v>396</v>
      </c>
      <c r="D32" s="10" t="s">
        <v>385</v>
      </c>
      <c r="E32" s="10"/>
      <c r="F32" s="10"/>
      <c r="G32" s="18">
        <v>0</v>
      </c>
      <c r="H32" s="18">
        <v>0</v>
      </c>
      <c r="I32" s="18">
        <v>0</v>
      </c>
      <c r="J32" s="18" t="s">
        <v>86</v>
      </c>
    </row>
    <row r="33">
      <c r="A33" s="10" t="s">
        <v>397</v>
      </c>
      <c r="B33" s="11" t="s">
        <v>383</v>
      </c>
      <c r="C33" s="10" t="s">
        <v>398</v>
      </c>
      <c r="D33" s="10" t="s">
        <v>388</v>
      </c>
      <c r="E33" s="10"/>
      <c r="F33" s="10"/>
      <c r="G33" s="18">
        <v>0</v>
      </c>
      <c r="H33" s="18">
        <v>0</v>
      </c>
      <c r="I33" s="18">
        <v>0</v>
      </c>
      <c r="J33" s="18" t="s">
        <v>86</v>
      </c>
    </row>
    <row r="34">
      <c r="A34" s="10" t="s">
        <v>399</v>
      </c>
      <c r="B34" s="11" t="s">
        <v>383</v>
      </c>
      <c r="C34" s="10" t="s">
        <v>400</v>
      </c>
      <c r="D34" s="10" t="s">
        <v>391</v>
      </c>
      <c r="E34" s="10"/>
      <c r="F34" s="10"/>
      <c r="G34" s="18">
        <v>0</v>
      </c>
      <c r="H34" s="18">
        <v>0</v>
      </c>
      <c r="I34" s="18">
        <v>0</v>
      </c>
      <c r="J34" s="18" t="s">
        <v>86</v>
      </c>
    </row>
    <row r="35" ht="15" customHeight="1">
</row>
    <row r="36" ht="40" customHeight="1">
      <c r="A36" s="7" t="s">
        <v>401</v>
      </c>
      <c r="B36" s="7"/>
      <c r="C36" s="13" t="s">
        <v>1</v>
      </c>
      <c r="D36" s="13"/>
      <c r="E36" s="13"/>
      <c r="F36" s="13" t="s">
        <v>5</v>
      </c>
      <c r="G36" s="13"/>
    </row>
    <row r="37" ht="20" customHeight="1">
      <c r="A37" s="0"/>
      <c r="B37" s="0"/>
      <c r="C37" s="6" t="s">
        <v>402</v>
      </c>
      <c r="D37" s="6"/>
      <c r="E37" s="6" t="s">
        <v>6</v>
      </c>
      <c r="F37" s="6" t="s">
        <v>7</v>
      </c>
      <c r="G37" s="6"/>
    </row>
    <row r="38" ht="15" customHeight="1">
</row>
    <row r="39" ht="40" customHeight="1">
      <c r="A39" s="7" t="s">
        <v>403</v>
      </c>
      <c r="B39" s="7"/>
      <c r="C39" s="13"/>
      <c r="D39" s="13"/>
      <c r="E39" s="13"/>
      <c r="F39" s="13" t="s">
        <v>404</v>
      </c>
      <c r="G39" s="13"/>
    </row>
    <row r="40" ht="20" customHeight="1">
      <c r="A40" s="0"/>
      <c r="B40" s="0"/>
      <c r="C40" s="6" t="s">
        <v>402</v>
      </c>
      <c r="D40" s="6"/>
      <c r="E40" s="6" t="s">
        <v>405</v>
      </c>
      <c r="F40" s="6" t="s">
        <v>406</v>
      </c>
      <c r="G40" s="6"/>
    </row>
    <row r="41" ht="20" customHeight="1">
      <c r="A41" s="6" t="s">
        <v>407</v>
      </c>
      <c r="B41" s="6"/>
    </row>
    <row r="42" ht="15" customHeight="1">
</row>
    <row r="43" ht="20" customHeight="1">
      <c r="A43" s="8" t="s">
        <v>408</v>
      </c>
      <c r="B43" s="8"/>
      <c r="C43" s="8"/>
      <c r="D43" s="8"/>
      <c r="E43" s="8"/>
    </row>
    <row r="44" ht="40" customHeight="1">
      <c r="A44" s="13" t="s">
        <v>409</v>
      </c>
      <c r="B44" s="13"/>
      <c r="C44" s="13"/>
      <c r="D44" s="13"/>
      <c r="E44" s="13"/>
    </row>
    <row r="45" ht="20" customHeight="1">
      <c r="A45" s="6" t="s">
        <v>410</v>
      </c>
      <c r="B45" s="6"/>
      <c r="C45" s="6"/>
      <c r="D45" s="6"/>
      <c r="E45" s="6"/>
    </row>
    <row r="46" ht="15" customHeight="1">
</row>
    <row r="47" ht="40" customHeight="1">
      <c r="A47" s="13"/>
      <c r="B47" s="13"/>
      <c r="C47" s="13"/>
      <c r="D47" s="13"/>
      <c r="E47" s="13"/>
    </row>
    <row r="48" ht="20" customHeight="1">
      <c r="A48" s="6" t="s">
        <v>6</v>
      </c>
      <c r="B48" s="6"/>
      <c r="C48" s="6" t="s">
        <v>7</v>
      </c>
      <c r="D48" s="6"/>
      <c r="E48" s="6"/>
    </row>
    <row r="49" ht="20" customHeight="1">
      <c r="A49" s="6" t="s">
        <v>407</v>
      </c>
      <c r="B49" s="6"/>
    </row>
    <row r="50" ht="20" customHeight="1">
      <c r="A50" s="8" t="s">
        <v>411</v>
      </c>
    </row>
  </sheetData>
  <sheetProtection password="8E16" sheet="1" objects="1" scenarios="1"/>
  <mergeCells>
    <mergeCell ref="A2:J2"/>
    <mergeCell ref="A4:A5"/>
    <mergeCell ref="B4:B5"/>
    <mergeCell ref="C4:C5"/>
    <mergeCell ref="D4:D5"/>
    <mergeCell ref="E4:E5"/>
    <mergeCell ref="F4:F5"/>
    <mergeCell ref="G4:J4"/>
    <mergeCell ref="A36:B36"/>
    <mergeCell ref="C36:D36"/>
    <mergeCell ref="F36:G36"/>
    <mergeCell ref="C37:D37"/>
    <mergeCell ref="F37:G37"/>
    <mergeCell ref="A39:B39"/>
    <mergeCell ref="C39:D39"/>
    <mergeCell ref="F39:G39"/>
    <mergeCell ref="C40:D40"/>
    <mergeCell ref="F40:G40"/>
    <mergeCell ref="A41:B41"/>
    <mergeCell ref="A43:E43"/>
    <mergeCell ref="A44:E44"/>
    <mergeCell ref="A45:E45"/>
    <mergeCell ref="A47:B47"/>
    <mergeCell ref="C47:E47"/>
    <mergeCell ref="A48:B48"/>
    <mergeCell ref="C48:E48"/>
    <mergeCell ref="A49:B49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&amp;R&amp;R&amp;"Verdana,полужирный" &amp;12 &amp;K00-00923343._40.259827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25" customHeight="1">
</row>
    <row r="2" ht="25" customHeight="1">
      <c r="A2" s="23" t="s">
        <v>412</v>
      </c>
      <c r="B2" s="23"/>
      <c r="C2" s="24" t="s">
        <v>156</v>
      </c>
      <c r="D2" s="24"/>
      <c r="E2" s="24"/>
      <c r="F2" s="24"/>
      <c r="G2" s="24"/>
      <c r="H2" s="24"/>
      <c r="I2" s="24"/>
      <c r="J2" s="24"/>
    </row>
    <row r="3" ht="25" customHeight="1">
      <c r="A3" s="23" t="s">
        <v>413</v>
      </c>
      <c r="B3" s="23"/>
      <c r="C3" s="24" t="s">
        <v>414</v>
      </c>
      <c r="D3" s="24"/>
      <c r="E3" s="24"/>
      <c r="F3" s="24"/>
      <c r="G3" s="24"/>
      <c r="H3" s="24"/>
      <c r="I3" s="24"/>
      <c r="J3" s="24"/>
    </row>
    <row r="4" ht="25" customHeight="1">
      <c r="A4" s="23" t="s">
        <v>415</v>
      </c>
      <c r="B4" s="23"/>
      <c r="C4" s="24" t="s">
        <v>385</v>
      </c>
      <c r="D4" s="24"/>
      <c r="E4" s="24"/>
      <c r="F4" s="24"/>
      <c r="G4" s="24"/>
      <c r="H4" s="24"/>
      <c r="I4" s="24"/>
      <c r="J4" s="24"/>
    </row>
    <row r="5" ht="25" customHeight="1">
      <c r="A5" s="6" t="s">
        <v>416</v>
      </c>
      <c r="B5" s="6"/>
      <c r="C5" s="6"/>
      <c r="D5" s="6"/>
      <c r="E5" s="6"/>
      <c r="F5" s="6"/>
      <c r="G5" s="6"/>
      <c r="H5" s="6"/>
      <c r="I5" s="6"/>
      <c r="J5" s="6"/>
    </row>
    <row r="6" ht="25" customHeight="1">
</row>
    <row r="7" ht="50" customHeight="1">
      <c r="A7" s="10" t="s">
        <v>321</v>
      </c>
      <c r="B7" s="10" t="s">
        <v>417</v>
      </c>
      <c r="C7" s="10" t="s">
        <v>418</v>
      </c>
      <c r="D7" s="10" t="s">
        <v>419</v>
      </c>
      <c r="E7" s="10"/>
      <c r="F7" s="10"/>
      <c r="G7" s="10"/>
      <c r="H7" s="10" t="s">
        <v>420</v>
      </c>
      <c r="I7" s="10" t="s">
        <v>421</v>
      </c>
      <c r="J7" s="10" t="s">
        <v>422</v>
      </c>
    </row>
    <row r="8" ht="50" customHeight="1">
      <c r="A8" s="10"/>
      <c r="B8" s="10"/>
      <c r="C8" s="10"/>
      <c r="D8" s="10" t="s">
        <v>423</v>
      </c>
      <c r="E8" s="10" t="s">
        <v>424</v>
      </c>
      <c r="F8" s="10"/>
      <c r="G8" s="10"/>
      <c r="H8" s="10"/>
      <c r="I8" s="10"/>
      <c r="J8" s="10"/>
    </row>
    <row r="9" ht="50" customHeight="1">
      <c r="A9" s="10"/>
      <c r="B9" s="10"/>
      <c r="C9" s="10"/>
      <c r="D9" s="10"/>
      <c r="E9" s="10" t="s">
        <v>425</v>
      </c>
      <c r="F9" s="10" t="s">
        <v>426</v>
      </c>
      <c r="G9" s="10" t="s">
        <v>427</v>
      </c>
      <c r="H9" s="10"/>
      <c r="I9" s="10"/>
      <c r="J9" s="10"/>
    </row>
    <row r="10" ht="25" customHeight="1">
      <c r="A10" s="10" t="s">
        <v>327</v>
      </c>
      <c r="B10" s="10" t="s">
        <v>63</v>
      </c>
      <c r="C10" s="10" t="s">
        <v>428</v>
      </c>
      <c r="D10" s="10" t="s">
        <v>66</v>
      </c>
      <c r="E10" s="10" t="s">
        <v>71</v>
      </c>
      <c r="F10" s="10" t="s">
        <v>429</v>
      </c>
      <c r="G10" s="10" t="s">
        <v>430</v>
      </c>
      <c r="H10" s="10" t="s">
        <v>431</v>
      </c>
      <c r="I10" s="10" t="s">
        <v>432</v>
      </c>
      <c r="J10" s="10" t="s">
        <v>433</v>
      </c>
    </row>
    <row r="11">
      <c r="A11" s="10" t="s">
        <v>63</v>
      </c>
      <c r="B11" s="11" t="s">
        <v>434</v>
      </c>
      <c r="C11" s="18">
        <v>5</v>
      </c>
      <c r="D11" s="18">
        <v>52375.18483</v>
      </c>
      <c r="E11" s="18">
        <v>42460.34</v>
      </c>
      <c r="F11" s="18">
        <v>0</v>
      </c>
      <c r="G11" s="18">
        <v>9914.84483</v>
      </c>
      <c r="H11" s="18"/>
      <c r="I11" s="18">
        <v>1</v>
      </c>
      <c r="J11" s="18">
        <v>3142511.09</v>
      </c>
    </row>
    <row r="12">
      <c r="A12" s="10" t="s">
        <v>428</v>
      </c>
      <c r="B12" s="11" t="s">
        <v>435</v>
      </c>
      <c r="C12" s="18">
        <v>1</v>
      </c>
      <c r="D12" s="18">
        <v>39541.67</v>
      </c>
      <c r="E12" s="18">
        <v>33215</v>
      </c>
      <c r="F12" s="18">
        <v>0</v>
      </c>
      <c r="G12" s="18">
        <v>6326.67</v>
      </c>
      <c r="H12" s="18"/>
      <c r="I12" s="18">
        <v>1</v>
      </c>
      <c r="J12" s="18">
        <v>474500.04</v>
      </c>
    </row>
    <row r="13">
      <c r="A13" s="10" t="s">
        <v>66</v>
      </c>
      <c r="B13" s="11" t="s">
        <v>436</v>
      </c>
      <c r="C13" s="18">
        <v>.5</v>
      </c>
      <c r="D13" s="18">
        <v>24135.12</v>
      </c>
      <c r="E13" s="18">
        <v>20273.5</v>
      </c>
      <c r="F13" s="18">
        <v>0</v>
      </c>
      <c r="G13" s="18">
        <v>3861.62</v>
      </c>
      <c r="H13" s="18"/>
      <c r="I13" s="18">
        <v>1</v>
      </c>
      <c r="J13" s="18">
        <v>144810.72</v>
      </c>
    </row>
    <row r="14">
      <c r="A14" s="10" t="s">
        <v>71</v>
      </c>
      <c r="B14" s="11" t="s">
        <v>437</v>
      </c>
      <c r="C14" s="18">
        <v>1</v>
      </c>
      <c r="D14" s="18">
        <v>14910.72</v>
      </c>
      <c r="E14" s="18">
        <v>12525</v>
      </c>
      <c r="F14" s="18">
        <v>0</v>
      </c>
      <c r="G14" s="18">
        <v>2385.72</v>
      </c>
      <c r="H14" s="18"/>
      <c r="I14" s="18">
        <v>1</v>
      </c>
      <c r="J14" s="18">
        <v>178928.64</v>
      </c>
    </row>
    <row r="15">
      <c r="A15" s="10" t="s">
        <v>429</v>
      </c>
      <c r="B15" s="11" t="s">
        <v>438</v>
      </c>
      <c r="C15" s="18">
        <v>1</v>
      </c>
      <c r="D15" s="18">
        <v>18565.48</v>
      </c>
      <c r="E15" s="18">
        <v>15595</v>
      </c>
      <c r="F15" s="18">
        <v>0</v>
      </c>
      <c r="G15" s="18">
        <v>2970.48</v>
      </c>
      <c r="H15" s="18"/>
      <c r="I15" s="18">
        <v>1</v>
      </c>
      <c r="J15" s="18">
        <v>222785.76</v>
      </c>
    </row>
    <row r="16">
      <c r="A16" s="10" t="s">
        <v>430</v>
      </c>
      <c r="B16" s="11" t="s">
        <v>439</v>
      </c>
      <c r="C16" s="18">
        <v>2</v>
      </c>
      <c r="D16" s="18">
        <v>10726.195</v>
      </c>
      <c r="E16" s="18">
        <v>9010</v>
      </c>
      <c r="F16" s="18">
        <v>0</v>
      </c>
      <c r="G16" s="18">
        <v>1716.195</v>
      </c>
      <c r="H16" s="18"/>
      <c r="I16" s="18">
        <v>1</v>
      </c>
      <c r="J16" s="18">
        <v>257428.68</v>
      </c>
    </row>
    <row r="17">
      <c r="A17" s="10" t="s">
        <v>431</v>
      </c>
      <c r="B17" s="11" t="s">
        <v>440</v>
      </c>
      <c r="C17" s="18">
        <v>1</v>
      </c>
      <c r="D17" s="18">
        <v>12470.265</v>
      </c>
      <c r="E17" s="18">
        <v>10475</v>
      </c>
      <c r="F17" s="18">
        <v>0</v>
      </c>
      <c r="G17" s="18">
        <v>1995.265</v>
      </c>
      <c r="H17" s="18"/>
      <c r="I17" s="18">
        <v>1</v>
      </c>
      <c r="J17" s="18">
        <v>149643.18</v>
      </c>
    </row>
    <row r="18">
      <c r="A18" s="10" t="s">
        <v>432</v>
      </c>
      <c r="B18" s="11" t="s">
        <v>441</v>
      </c>
      <c r="C18" s="18">
        <v>2</v>
      </c>
      <c r="D18" s="18">
        <v>9173.81</v>
      </c>
      <c r="E18" s="18">
        <v>7706</v>
      </c>
      <c r="F18" s="18">
        <v>0</v>
      </c>
      <c r="G18" s="18">
        <v>1467.81</v>
      </c>
      <c r="H18" s="18"/>
      <c r="I18" s="18">
        <v>1</v>
      </c>
      <c r="J18" s="18">
        <v>220171.44</v>
      </c>
    </row>
    <row r="19">
      <c r="A19" s="10" t="s">
        <v>433</v>
      </c>
      <c r="B19" s="11" t="s">
        <v>442</v>
      </c>
      <c r="C19" s="18">
        <v>3.75</v>
      </c>
      <c r="D19" s="18">
        <v>10027.2</v>
      </c>
      <c r="E19" s="18">
        <v>7706</v>
      </c>
      <c r="F19" s="18">
        <v>0</v>
      </c>
      <c r="G19" s="18">
        <v>2321.2</v>
      </c>
      <c r="H19" s="18"/>
      <c r="I19" s="18">
        <v>1</v>
      </c>
      <c r="J19" s="18">
        <v>451224</v>
      </c>
    </row>
    <row r="20">
      <c r="A20" s="10" t="s">
        <v>443</v>
      </c>
      <c r="B20" s="11" t="s">
        <v>444</v>
      </c>
      <c r="C20" s="18">
        <v>6.75</v>
      </c>
      <c r="D20" s="18">
        <v>10966.18</v>
      </c>
      <c r="E20" s="18">
        <v>7706</v>
      </c>
      <c r="F20" s="18">
        <v>0</v>
      </c>
      <c r="G20" s="18">
        <v>3260.18</v>
      </c>
      <c r="H20" s="18"/>
      <c r="I20" s="18">
        <v>1</v>
      </c>
      <c r="J20" s="18">
        <v>888260.58</v>
      </c>
    </row>
    <row r="21">
      <c r="A21" s="10" t="s">
        <v>445</v>
      </c>
      <c r="B21" s="11" t="s">
        <v>446</v>
      </c>
      <c r="C21" s="18">
        <v>1</v>
      </c>
      <c r="D21" s="18">
        <v>957586.41</v>
      </c>
      <c r="E21" s="18">
        <v>0</v>
      </c>
      <c r="F21" s="18">
        <v>0</v>
      </c>
      <c r="G21" s="18">
        <v>957586.41</v>
      </c>
      <c r="H21" s="18"/>
      <c r="I21" s="18">
        <v>1</v>
      </c>
      <c r="J21" s="18">
        <v>957586.41</v>
      </c>
    </row>
    <row r="22">
      <c r="A22" s="10" t="s">
        <v>445</v>
      </c>
      <c r="B22" s="11" t="s">
        <v>446</v>
      </c>
      <c r="C22" s="18">
        <v>49.28</v>
      </c>
      <c r="D22" s="18">
        <v>40474.04244</v>
      </c>
      <c r="E22" s="18">
        <v>21219.02</v>
      </c>
      <c r="F22" s="18">
        <v>0</v>
      </c>
      <c r="G22" s="18">
        <v>19255.02244</v>
      </c>
      <c r="H22" s="18"/>
      <c r="I22" s="18">
        <v>1</v>
      </c>
      <c r="J22" s="18">
        <v>23934729.74</v>
      </c>
    </row>
    <row r="23">
      <c r="A23" s="10" t="s">
        <v>447</v>
      </c>
      <c r="B23" s="11" t="s">
        <v>448</v>
      </c>
      <c r="C23" s="18">
        <v>2</v>
      </c>
      <c r="D23" s="18">
        <v>34623.8</v>
      </c>
      <c r="E23" s="18">
        <v>22352.5</v>
      </c>
      <c r="F23" s="18">
        <v>0</v>
      </c>
      <c r="G23" s="18">
        <v>12271.3</v>
      </c>
      <c r="H23" s="18"/>
      <c r="I23" s="18">
        <v>1</v>
      </c>
      <c r="J23" s="18">
        <v>830971.2</v>
      </c>
    </row>
    <row r="24">
      <c r="A24" s="10" t="s">
        <v>449</v>
      </c>
      <c r="B24" s="11" t="s">
        <v>450</v>
      </c>
      <c r="C24" s="18">
        <v>1</v>
      </c>
      <c r="D24" s="18">
        <v>33202.41</v>
      </c>
      <c r="E24" s="18">
        <v>21280</v>
      </c>
      <c r="F24" s="18">
        <v>0</v>
      </c>
      <c r="G24" s="18">
        <v>11922.41</v>
      </c>
      <c r="H24" s="18"/>
      <c r="I24" s="18">
        <v>1</v>
      </c>
      <c r="J24" s="18">
        <v>398428.92</v>
      </c>
    </row>
    <row r="25">
      <c r="A25" s="10" t="s">
        <v>451</v>
      </c>
      <c r="B25" s="11" t="s">
        <v>452</v>
      </c>
      <c r="C25" s="18">
        <v>2</v>
      </c>
      <c r="D25" s="18">
        <v>31138.255</v>
      </c>
      <c r="E25" s="18">
        <v>19722.5</v>
      </c>
      <c r="F25" s="18">
        <v>0</v>
      </c>
      <c r="G25" s="18">
        <v>11415.755</v>
      </c>
      <c r="H25" s="18"/>
      <c r="I25" s="18">
        <v>1</v>
      </c>
      <c r="J25" s="18">
        <v>747318.12</v>
      </c>
    </row>
    <row r="26">
      <c r="A26" s="10" t="s">
        <v>453</v>
      </c>
      <c r="B26" s="11" t="s">
        <v>454</v>
      </c>
      <c r="C26" s="18">
        <v>12.18</v>
      </c>
      <c r="D26" s="18">
        <v>20708.16248</v>
      </c>
      <c r="E26" s="18">
        <v>19535.38</v>
      </c>
      <c r="F26" s="18">
        <v>0</v>
      </c>
      <c r="G26" s="18">
        <v>1172.78248</v>
      </c>
      <c r="H26" s="18"/>
      <c r="I26" s="18">
        <v>1</v>
      </c>
      <c r="J26" s="18">
        <v>3026705.03</v>
      </c>
    </row>
    <row r="27">
      <c r="A27" s="10" t="s">
        <v>455</v>
      </c>
      <c r="B27" s="11" t="s">
        <v>456</v>
      </c>
      <c r="C27" s="18">
        <v>1</v>
      </c>
      <c r="D27" s="18">
        <v>33666.27</v>
      </c>
      <c r="E27" s="18">
        <v>21630</v>
      </c>
      <c r="F27" s="18">
        <v>0</v>
      </c>
      <c r="G27" s="18">
        <v>12036.27</v>
      </c>
      <c r="H27" s="18"/>
      <c r="I27" s="18">
        <v>1</v>
      </c>
      <c r="J27" s="18">
        <v>403995.24</v>
      </c>
    </row>
    <row r="28">
      <c r="A28" s="10" t="s">
        <v>457</v>
      </c>
      <c r="B28" s="11" t="s">
        <v>458</v>
      </c>
      <c r="C28" s="18">
        <v>1</v>
      </c>
      <c r="D28" s="18">
        <v>35581.324</v>
      </c>
      <c r="E28" s="18">
        <v>23075</v>
      </c>
      <c r="F28" s="18">
        <v>0</v>
      </c>
      <c r="G28" s="18">
        <v>12506.324</v>
      </c>
      <c r="H28" s="18"/>
      <c r="I28" s="18">
        <v>1</v>
      </c>
      <c r="J28" s="18">
        <v>426975.89</v>
      </c>
    </row>
    <row r="29">
      <c r="A29" s="10" t="s">
        <v>459</v>
      </c>
      <c r="B29" s="11" t="s">
        <v>460</v>
      </c>
      <c r="C29" s="18">
        <v>2</v>
      </c>
      <c r="D29" s="18">
        <v>22550</v>
      </c>
      <c r="E29" s="18">
        <v>8024</v>
      </c>
      <c r="F29" s="18">
        <v>0</v>
      </c>
      <c r="G29" s="18">
        <v>14526</v>
      </c>
      <c r="H29" s="18"/>
      <c r="I29" s="18">
        <v>1</v>
      </c>
      <c r="J29" s="18">
        <v>541200</v>
      </c>
    </row>
    <row r="30">
      <c r="A30" s="10" t="s">
        <v>461</v>
      </c>
      <c r="B30" s="11" t="s">
        <v>462</v>
      </c>
      <c r="C30" s="18">
        <v>1</v>
      </c>
      <c r="D30" s="18">
        <v>134565.11</v>
      </c>
      <c r="E30" s="18">
        <v>43034.13</v>
      </c>
      <c r="F30" s="18">
        <v>0</v>
      </c>
      <c r="G30" s="18">
        <v>91530.98</v>
      </c>
      <c r="H30" s="18"/>
      <c r="I30" s="18">
        <v>1</v>
      </c>
      <c r="J30" s="18">
        <v>1614781.32</v>
      </c>
    </row>
    <row r="31" ht="25" customHeight="1">
      <c r="A31" s="26" t="s">
        <v>463</v>
      </c>
      <c r="B31" s="26"/>
      <c r="C31" s="22" t="s">
        <v>86</v>
      </c>
      <c r="D31" s="22">
        <f>SUBTOTAL(9,D11:D30)</f>
      </c>
      <c r="E31" s="22" t="s">
        <v>86</v>
      </c>
      <c r="F31" s="22" t="s">
        <v>86</v>
      </c>
      <c r="G31" s="22" t="s">
        <v>86</v>
      </c>
      <c r="H31" s="22" t="s">
        <v>86</v>
      </c>
      <c r="I31" s="22" t="s">
        <v>86</v>
      </c>
      <c r="J31" s="22">
        <f>SUBTOTAL(9,J11:J30)</f>
      </c>
    </row>
    <row r="32" ht="25" customHeight="1">
</row>
    <row r="33" ht="25" customHeight="1">
      <c r="A33" s="23" t="s">
        <v>412</v>
      </c>
      <c r="B33" s="23"/>
      <c r="C33" s="24" t="s">
        <v>156</v>
      </c>
      <c r="D33" s="24"/>
      <c r="E33" s="24"/>
      <c r="F33" s="24"/>
      <c r="G33" s="24"/>
      <c r="H33" s="24"/>
      <c r="I33" s="24"/>
      <c r="J33" s="24"/>
    </row>
    <row r="34" ht="25" customHeight="1">
      <c r="A34" s="23" t="s">
        <v>413</v>
      </c>
      <c r="B34" s="23"/>
      <c r="C34" s="24" t="s">
        <v>464</v>
      </c>
      <c r="D34" s="24"/>
      <c r="E34" s="24"/>
      <c r="F34" s="24"/>
      <c r="G34" s="24"/>
      <c r="H34" s="24"/>
      <c r="I34" s="24"/>
      <c r="J34" s="24"/>
    </row>
    <row r="35" ht="25" customHeight="1">
      <c r="A35" s="23" t="s">
        <v>415</v>
      </c>
      <c r="B35" s="23"/>
      <c r="C35" s="24" t="s">
        <v>385</v>
      </c>
      <c r="D35" s="24"/>
      <c r="E35" s="24"/>
      <c r="F35" s="24"/>
      <c r="G35" s="24"/>
      <c r="H35" s="24"/>
      <c r="I35" s="24"/>
      <c r="J35" s="24"/>
    </row>
    <row r="36" ht="25" customHeight="1">
      <c r="A36" s="6" t="s">
        <v>416</v>
      </c>
      <c r="B36" s="6"/>
      <c r="C36" s="6"/>
      <c r="D36" s="6"/>
      <c r="E36" s="6"/>
      <c r="F36" s="6"/>
      <c r="G36" s="6"/>
      <c r="H36" s="6"/>
      <c r="I36" s="6"/>
      <c r="J36" s="6"/>
    </row>
    <row r="37" ht="25" customHeight="1">
</row>
    <row r="38" ht="50" customHeight="1">
      <c r="A38" s="10" t="s">
        <v>321</v>
      </c>
      <c r="B38" s="10" t="s">
        <v>417</v>
      </c>
      <c r="C38" s="10" t="s">
        <v>418</v>
      </c>
      <c r="D38" s="10" t="s">
        <v>419</v>
      </c>
      <c r="E38" s="10"/>
      <c r="F38" s="10"/>
      <c r="G38" s="10"/>
      <c r="H38" s="10" t="s">
        <v>420</v>
      </c>
      <c r="I38" s="10" t="s">
        <v>421</v>
      </c>
      <c r="J38" s="10" t="s">
        <v>422</v>
      </c>
    </row>
    <row r="39" ht="50" customHeight="1">
      <c r="A39" s="10"/>
      <c r="B39" s="10"/>
      <c r="C39" s="10"/>
      <c r="D39" s="10" t="s">
        <v>423</v>
      </c>
      <c r="E39" s="10" t="s">
        <v>424</v>
      </c>
      <c r="F39" s="10"/>
      <c r="G39" s="10"/>
      <c r="H39" s="10"/>
      <c r="I39" s="10"/>
      <c r="J39" s="10"/>
    </row>
    <row r="40" ht="50" customHeight="1">
      <c r="A40" s="10"/>
      <c r="B40" s="10"/>
      <c r="C40" s="10"/>
      <c r="D40" s="10"/>
      <c r="E40" s="10" t="s">
        <v>425</v>
      </c>
      <c r="F40" s="10" t="s">
        <v>426</v>
      </c>
      <c r="G40" s="10" t="s">
        <v>427</v>
      </c>
      <c r="H40" s="10"/>
      <c r="I40" s="10"/>
      <c r="J40" s="10"/>
    </row>
    <row r="41" ht="25" customHeight="1">
      <c r="A41" s="10" t="s">
        <v>327</v>
      </c>
      <c r="B41" s="10" t="s">
        <v>63</v>
      </c>
      <c r="C41" s="10" t="s">
        <v>428</v>
      </c>
      <c r="D41" s="10" t="s">
        <v>66</v>
      </c>
      <c r="E41" s="10" t="s">
        <v>71</v>
      </c>
      <c r="F41" s="10" t="s">
        <v>429</v>
      </c>
      <c r="G41" s="10" t="s">
        <v>430</v>
      </c>
      <c r="H41" s="10" t="s">
        <v>431</v>
      </c>
      <c r="I41" s="10" t="s">
        <v>432</v>
      </c>
      <c r="J41" s="10" t="s">
        <v>433</v>
      </c>
    </row>
    <row r="42">
      <c r="A42" s="10" t="s">
        <v>63</v>
      </c>
      <c r="B42" s="11" t="s">
        <v>434</v>
      </c>
      <c r="C42" s="18">
        <v>54</v>
      </c>
      <c r="D42" s="18">
        <v>381.77253</v>
      </c>
      <c r="E42" s="18">
        <v>0</v>
      </c>
      <c r="F42" s="18">
        <v>0</v>
      </c>
      <c r="G42" s="18">
        <v>381.77253</v>
      </c>
      <c r="H42" s="18"/>
      <c r="I42" s="18">
        <v>1</v>
      </c>
      <c r="J42" s="18">
        <v>247388.6</v>
      </c>
    </row>
    <row r="43">
      <c r="A43" s="10" t="s">
        <v>445</v>
      </c>
      <c r="B43" s="11" t="s">
        <v>446</v>
      </c>
      <c r="C43" s="18">
        <v>54</v>
      </c>
      <c r="D43" s="18">
        <v>2064.10015</v>
      </c>
      <c r="E43" s="18">
        <v>0</v>
      </c>
      <c r="F43" s="18">
        <v>0</v>
      </c>
      <c r="G43" s="18">
        <v>2064.10015</v>
      </c>
      <c r="H43" s="18"/>
      <c r="I43" s="18">
        <v>1</v>
      </c>
      <c r="J43" s="18">
        <v>1337536.9</v>
      </c>
    </row>
    <row r="44">
      <c r="A44" s="10" t="s">
        <v>445</v>
      </c>
      <c r="B44" s="11" t="s">
        <v>446</v>
      </c>
      <c r="C44" s="18">
        <v>28</v>
      </c>
      <c r="D44" s="18">
        <v>4898.39286</v>
      </c>
      <c r="E44" s="18">
        <v>0</v>
      </c>
      <c r="F44" s="18">
        <v>0</v>
      </c>
      <c r="G44" s="18">
        <v>4898.39286</v>
      </c>
      <c r="H44" s="18"/>
      <c r="I44" s="18">
        <v>1</v>
      </c>
      <c r="J44" s="18">
        <v>1645860</v>
      </c>
    </row>
    <row r="45">
      <c r="A45" s="10" t="s">
        <v>445</v>
      </c>
      <c r="B45" s="11" t="s">
        <v>446</v>
      </c>
      <c r="C45" s="18">
        <v>1</v>
      </c>
      <c r="D45" s="18">
        <v>23041.475</v>
      </c>
      <c r="E45" s="18">
        <v>0</v>
      </c>
      <c r="F45" s="18">
        <v>0</v>
      </c>
      <c r="G45" s="18">
        <v>23041.475</v>
      </c>
      <c r="H45" s="18"/>
      <c r="I45" s="18">
        <v>1</v>
      </c>
      <c r="J45" s="18">
        <v>92165.9</v>
      </c>
    </row>
    <row r="46">
      <c r="A46" s="10" t="s">
        <v>445</v>
      </c>
      <c r="B46" s="11" t="s">
        <v>446</v>
      </c>
      <c r="C46" s="18">
        <v>1</v>
      </c>
      <c r="D46" s="18">
        <v>5360.98333</v>
      </c>
      <c r="E46" s="18">
        <v>5360.98333</v>
      </c>
      <c r="F46" s="18">
        <v>0</v>
      </c>
      <c r="G46" s="18">
        <v>0</v>
      </c>
      <c r="H46" s="18"/>
      <c r="I46" s="18">
        <v>1</v>
      </c>
      <c r="J46" s="18">
        <v>64331.8</v>
      </c>
    </row>
    <row r="47">
      <c r="A47" s="10" t="s">
        <v>445</v>
      </c>
      <c r="B47" s="11" t="s">
        <v>446</v>
      </c>
      <c r="C47" s="18">
        <v>1</v>
      </c>
      <c r="D47" s="18">
        <v>5376.34</v>
      </c>
      <c r="E47" s="18">
        <v>5376.34</v>
      </c>
      <c r="F47" s="18">
        <v>0</v>
      </c>
      <c r="G47" s="18">
        <v>0</v>
      </c>
      <c r="H47" s="18"/>
      <c r="I47" s="18">
        <v>1</v>
      </c>
      <c r="J47" s="18">
        <v>5376.34</v>
      </c>
    </row>
    <row r="48">
      <c r="A48" s="10" t="s">
        <v>447</v>
      </c>
      <c r="B48" s="11" t="s">
        <v>448</v>
      </c>
      <c r="C48" s="18">
        <v>5</v>
      </c>
      <c r="D48" s="18">
        <v>7871.5</v>
      </c>
      <c r="E48" s="18">
        <v>6055</v>
      </c>
      <c r="F48" s="18">
        <v>0</v>
      </c>
      <c r="G48" s="18">
        <v>1816.5</v>
      </c>
      <c r="H48" s="18"/>
      <c r="I48" s="18">
        <v>1</v>
      </c>
      <c r="J48" s="18">
        <v>118072.5</v>
      </c>
    </row>
    <row r="49">
      <c r="A49" s="10" t="s">
        <v>465</v>
      </c>
      <c r="B49" s="11" t="s">
        <v>466</v>
      </c>
      <c r="C49" s="18">
        <v>.5</v>
      </c>
      <c r="D49" s="18">
        <v>54383.69833</v>
      </c>
      <c r="E49" s="18">
        <v>0</v>
      </c>
      <c r="F49" s="18">
        <v>0</v>
      </c>
      <c r="G49" s="18">
        <v>54383.69833</v>
      </c>
      <c r="H49" s="18"/>
      <c r="I49" s="18">
        <v>1</v>
      </c>
      <c r="J49" s="18">
        <v>326302.19</v>
      </c>
    </row>
    <row r="50">
      <c r="A50" s="10" t="s">
        <v>467</v>
      </c>
      <c r="B50" s="11" t="s">
        <v>468</v>
      </c>
      <c r="C50" s="18">
        <v>1</v>
      </c>
      <c r="D50" s="18">
        <v>11158.33333</v>
      </c>
      <c r="E50" s="18">
        <v>8583.33333</v>
      </c>
      <c r="F50" s="18">
        <v>0</v>
      </c>
      <c r="G50" s="18">
        <v>2575</v>
      </c>
      <c r="H50" s="18"/>
      <c r="I50" s="18">
        <v>1</v>
      </c>
      <c r="J50" s="18">
        <v>33475</v>
      </c>
    </row>
    <row r="51" ht="25" customHeight="1">
      <c r="A51" s="26" t="s">
        <v>463</v>
      </c>
      <c r="B51" s="26"/>
      <c r="C51" s="22" t="s">
        <v>86</v>
      </c>
      <c r="D51" s="22">
        <f>SUBTOTAL(9,D42:D50)</f>
      </c>
      <c r="E51" s="22" t="s">
        <v>86</v>
      </c>
      <c r="F51" s="22" t="s">
        <v>86</v>
      </c>
      <c r="G51" s="22" t="s">
        <v>86</v>
      </c>
      <c r="H51" s="22" t="s">
        <v>86</v>
      </c>
      <c r="I51" s="22" t="s">
        <v>86</v>
      </c>
      <c r="J51" s="22">
        <f>SUBTOTAL(9,J42:J50)</f>
      </c>
    </row>
    <row r="52" ht="25" customHeight="1">
</row>
    <row r="53" ht="25" customHeight="1">
      <c r="A53" s="23" t="s">
        <v>412</v>
      </c>
      <c r="B53" s="23"/>
      <c r="C53" s="24" t="s">
        <v>156</v>
      </c>
      <c r="D53" s="24"/>
      <c r="E53" s="24"/>
      <c r="F53" s="24"/>
      <c r="G53" s="24"/>
      <c r="H53" s="24"/>
      <c r="I53" s="24"/>
      <c r="J53" s="24"/>
    </row>
    <row r="54" ht="25" customHeight="1">
      <c r="A54" s="23" t="s">
        <v>413</v>
      </c>
      <c r="B54" s="23"/>
      <c r="C54" s="24" t="s">
        <v>469</v>
      </c>
      <c r="D54" s="24"/>
      <c r="E54" s="24"/>
      <c r="F54" s="24"/>
      <c r="G54" s="24"/>
      <c r="H54" s="24"/>
      <c r="I54" s="24"/>
      <c r="J54" s="24"/>
    </row>
    <row r="55" ht="25" customHeight="1">
      <c r="A55" s="23" t="s">
        <v>415</v>
      </c>
      <c r="B55" s="23"/>
      <c r="C55" s="24" t="s">
        <v>385</v>
      </c>
      <c r="D55" s="24"/>
      <c r="E55" s="24"/>
      <c r="F55" s="24"/>
      <c r="G55" s="24"/>
      <c r="H55" s="24"/>
      <c r="I55" s="24"/>
      <c r="J55" s="24"/>
    </row>
    <row r="56" ht="25" customHeight="1">
      <c r="A56" s="6" t="s">
        <v>416</v>
      </c>
      <c r="B56" s="6"/>
      <c r="C56" s="6"/>
      <c r="D56" s="6"/>
      <c r="E56" s="6"/>
      <c r="F56" s="6"/>
      <c r="G56" s="6"/>
      <c r="H56" s="6"/>
      <c r="I56" s="6"/>
      <c r="J56" s="6"/>
    </row>
    <row r="57" ht="25" customHeight="1">
</row>
    <row r="58" ht="50" customHeight="1">
      <c r="A58" s="10" t="s">
        <v>321</v>
      </c>
      <c r="B58" s="10" t="s">
        <v>417</v>
      </c>
      <c r="C58" s="10" t="s">
        <v>418</v>
      </c>
      <c r="D58" s="10" t="s">
        <v>419</v>
      </c>
      <c r="E58" s="10"/>
      <c r="F58" s="10"/>
      <c r="G58" s="10"/>
      <c r="H58" s="10" t="s">
        <v>420</v>
      </c>
      <c r="I58" s="10" t="s">
        <v>421</v>
      </c>
      <c r="J58" s="10" t="s">
        <v>422</v>
      </c>
    </row>
    <row r="59" ht="50" customHeight="1">
      <c r="A59" s="10"/>
      <c r="B59" s="10"/>
      <c r="C59" s="10"/>
      <c r="D59" s="10" t="s">
        <v>423</v>
      </c>
      <c r="E59" s="10" t="s">
        <v>424</v>
      </c>
      <c r="F59" s="10"/>
      <c r="G59" s="10"/>
      <c r="H59" s="10"/>
      <c r="I59" s="10"/>
      <c r="J59" s="10"/>
    </row>
    <row r="60" ht="50" customHeight="1">
      <c r="A60" s="10"/>
      <c r="B60" s="10"/>
      <c r="C60" s="10"/>
      <c r="D60" s="10"/>
      <c r="E60" s="10" t="s">
        <v>425</v>
      </c>
      <c r="F60" s="10" t="s">
        <v>426</v>
      </c>
      <c r="G60" s="10" t="s">
        <v>427</v>
      </c>
      <c r="H60" s="10"/>
      <c r="I60" s="10"/>
      <c r="J60" s="10"/>
    </row>
    <row r="61" ht="25" customHeight="1">
      <c r="A61" s="10" t="s">
        <v>327</v>
      </c>
      <c r="B61" s="10" t="s">
        <v>63</v>
      </c>
      <c r="C61" s="10" t="s">
        <v>428</v>
      </c>
      <c r="D61" s="10" t="s">
        <v>66</v>
      </c>
      <c r="E61" s="10" t="s">
        <v>71</v>
      </c>
      <c r="F61" s="10" t="s">
        <v>429</v>
      </c>
      <c r="G61" s="10" t="s">
        <v>430</v>
      </c>
      <c r="H61" s="10" t="s">
        <v>431</v>
      </c>
      <c r="I61" s="10" t="s">
        <v>432</v>
      </c>
      <c r="J61" s="10" t="s">
        <v>433</v>
      </c>
    </row>
    <row r="62">
      <c r="A62" s="10" t="s">
        <v>445</v>
      </c>
      <c r="B62" s="11" t="s">
        <v>446</v>
      </c>
      <c r="C62" s="18">
        <v>49.28</v>
      </c>
      <c r="D62" s="18">
        <v>3889.33983</v>
      </c>
      <c r="E62" s="18">
        <v>0</v>
      </c>
      <c r="F62" s="18">
        <v>0</v>
      </c>
      <c r="G62" s="18">
        <v>3889.33983</v>
      </c>
      <c r="H62" s="18"/>
      <c r="I62" s="18">
        <v>1</v>
      </c>
      <c r="J62" s="18">
        <v>2300000</v>
      </c>
    </row>
    <row r="63" ht="25" customHeight="1">
      <c r="A63" s="26" t="s">
        <v>463</v>
      </c>
      <c r="B63" s="26"/>
      <c r="C63" s="22" t="s">
        <v>86</v>
      </c>
      <c r="D63" s="22">
        <f>SUBTOTAL(9,D62:D62)</f>
      </c>
      <c r="E63" s="22" t="s">
        <v>86</v>
      </c>
      <c r="F63" s="22" t="s">
        <v>86</v>
      </c>
      <c r="G63" s="22" t="s">
        <v>86</v>
      </c>
      <c r="H63" s="22" t="s">
        <v>86</v>
      </c>
      <c r="I63" s="22" t="s">
        <v>86</v>
      </c>
      <c r="J63" s="22">
        <f>SUBTOTAL(9,J62:J62)</f>
      </c>
    </row>
    <row r="64" ht="25" customHeight="1">
</row>
    <row r="65" ht="25" customHeight="1">
      <c r="A65" s="23" t="s">
        <v>412</v>
      </c>
      <c r="B65" s="23"/>
      <c r="C65" s="24" t="s">
        <v>156</v>
      </c>
      <c r="D65" s="24"/>
      <c r="E65" s="24"/>
      <c r="F65" s="24"/>
      <c r="G65" s="24"/>
      <c r="H65" s="24"/>
      <c r="I65" s="24"/>
      <c r="J65" s="24"/>
    </row>
    <row r="66" ht="25" customHeight="1">
      <c r="A66" s="23" t="s">
        <v>413</v>
      </c>
      <c r="B66" s="23"/>
      <c r="C66" s="24" t="s">
        <v>414</v>
      </c>
      <c r="D66" s="24"/>
      <c r="E66" s="24"/>
      <c r="F66" s="24"/>
      <c r="G66" s="24"/>
      <c r="H66" s="24"/>
      <c r="I66" s="24"/>
      <c r="J66" s="24"/>
    </row>
    <row r="67" ht="25" customHeight="1">
      <c r="A67" s="23" t="s">
        <v>415</v>
      </c>
      <c r="B67" s="23"/>
      <c r="C67" s="24" t="s">
        <v>388</v>
      </c>
      <c r="D67" s="24"/>
      <c r="E67" s="24"/>
      <c r="F67" s="24"/>
      <c r="G67" s="24"/>
      <c r="H67" s="24"/>
      <c r="I67" s="24"/>
      <c r="J67" s="24"/>
    </row>
    <row r="68" ht="25" customHeight="1">
      <c r="A68" s="6" t="s">
        <v>416</v>
      </c>
      <c r="B68" s="6"/>
      <c r="C68" s="6"/>
      <c r="D68" s="6"/>
      <c r="E68" s="6"/>
      <c r="F68" s="6"/>
      <c r="G68" s="6"/>
      <c r="H68" s="6"/>
      <c r="I68" s="6"/>
      <c r="J68" s="6"/>
    </row>
    <row r="69" ht="25" customHeight="1">
</row>
    <row r="70" ht="50" customHeight="1">
      <c r="A70" s="10" t="s">
        <v>321</v>
      </c>
      <c r="B70" s="10" t="s">
        <v>417</v>
      </c>
      <c r="C70" s="10" t="s">
        <v>418</v>
      </c>
      <c r="D70" s="10" t="s">
        <v>419</v>
      </c>
      <c r="E70" s="10"/>
      <c r="F70" s="10"/>
      <c r="G70" s="10"/>
      <c r="H70" s="10" t="s">
        <v>420</v>
      </c>
      <c r="I70" s="10" t="s">
        <v>421</v>
      </c>
      <c r="J70" s="10" t="s">
        <v>422</v>
      </c>
    </row>
    <row r="71" ht="50" customHeight="1">
      <c r="A71" s="10"/>
      <c r="B71" s="10"/>
      <c r="C71" s="10"/>
      <c r="D71" s="10" t="s">
        <v>423</v>
      </c>
      <c r="E71" s="10" t="s">
        <v>424</v>
      </c>
      <c r="F71" s="10"/>
      <c r="G71" s="10"/>
      <c r="H71" s="10"/>
      <c r="I71" s="10"/>
      <c r="J71" s="10"/>
    </row>
    <row r="72" ht="50" customHeight="1">
      <c r="A72" s="10"/>
      <c r="B72" s="10"/>
      <c r="C72" s="10"/>
      <c r="D72" s="10"/>
      <c r="E72" s="10" t="s">
        <v>425</v>
      </c>
      <c r="F72" s="10" t="s">
        <v>426</v>
      </c>
      <c r="G72" s="10" t="s">
        <v>427</v>
      </c>
      <c r="H72" s="10"/>
      <c r="I72" s="10"/>
      <c r="J72" s="10"/>
    </row>
    <row r="73" ht="25" customHeight="1">
      <c r="A73" s="10" t="s">
        <v>327</v>
      </c>
      <c r="B73" s="10" t="s">
        <v>63</v>
      </c>
      <c r="C73" s="10" t="s">
        <v>428</v>
      </c>
      <c r="D73" s="10" t="s">
        <v>66</v>
      </c>
      <c r="E73" s="10" t="s">
        <v>71</v>
      </c>
      <c r="F73" s="10" t="s">
        <v>429</v>
      </c>
      <c r="G73" s="10" t="s">
        <v>430</v>
      </c>
      <c r="H73" s="10" t="s">
        <v>431</v>
      </c>
      <c r="I73" s="10" t="s">
        <v>432</v>
      </c>
      <c r="J73" s="10" t="s">
        <v>433</v>
      </c>
    </row>
    <row r="74">
      <c r="A74" s="10" t="s">
        <v>63</v>
      </c>
      <c r="B74" s="11" t="s">
        <v>434</v>
      </c>
      <c r="C74" s="18">
        <v>5</v>
      </c>
      <c r="D74" s="18">
        <v>52375.18483</v>
      </c>
      <c r="E74" s="18">
        <v>42460.34</v>
      </c>
      <c r="F74" s="18">
        <v>0</v>
      </c>
      <c r="G74" s="18">
        <v>9914.84483</v>
      </c>
      <c r="H74" s="18"/>
      <c r="I74" s="18">
        <v>1</v>
      </c>
      <c r="J74" s="18">
        <v>3142511.09</v>
      </c>
    </row>
    <row r="75">
      <c r="A75" s="10" t="s">
        <v>428</v>
      </c>
      <c r="B75" s="11" t="s">
        <v>435</v>
      </c>
      <c r="C75" s="18">
        <v>1</v>
      </c>
      <c r="D75" s="18">
        <v>39541.67</v>
      </c>
      <c r="E75" s="18">
        <v>33215</v>
      </c>
      <c r="F75" s="18">
        <v>0</v>
      </c>
      <c r="G75" s="18">
        <v>6326.67</v>
      </c>
      <c r="H75" s="18"/>
      <c r="I75" s="18">
        <v>1</v>
      </c>
      <c r="J75" s="18">
        <v>474500.04</v>
      </c>
    </row>
    <row r="76">
      <c r="A76" s="10" t="s">
        <v>66</v>
      </c>
      <c r="B76" s="11" t="s">
        <v>436</v>
      </c>
      <c r="C76" s="18">
        <v>.5</v>
      </c>
      <c r="D76" s="18">
        <v>24135.12</v>
      </c>
      <c r="E76" s="18">
        <v>20273.5</v>
      </c>
      <c r="F76" s="18">
        <v>0</v>
      </c>
      <c r="G76" s="18">
        <v>3861.62</v>
      </c>
      <c r="H76" s="18"/>
      <c r="I76" s="18">
        <v>1</v>
      </c>
      <c r="J76" s="18">
        <v>144810.72</v>
      </c>
    </row>
    <row r="77">
      <c r="A77" s="10" t="s">
        <v>71</v>
      </c>
      <c r="B77" s="11" t="s">
        <v>437</v>
      </c>
      <c r="C77" s="18">
        <v>1</v>
      </c>
      <c r="D77" s="18">
        <v>14910.72</v>
      </c>
      <c r="E77" s="18">
        <v>12525</v>
      </c>
      <c r="F77" s="18">
        <v>0</v>
      </c>
      <c r="G77" s="18">
        <v>2385.72</v>
      </c>
      <c r="H77" s="18"/>
      <c r="I77" s="18">
        <v>1</v>
      </c>
      <c r="J77" s="18">
        <v>178928.64</v>
      </c>
    </row>
    <row r="78">
      <c r="A78" s="10" t="s">
        <v>429</v>
      </c>
      <c r="B78" s="11" t="s">
        <v>438</v>
      </c>
      <c r="C78" s="18">
        <v>1</v>
      </c>
      <c r="D78" s="18">
        <v>18565.48</v>
      </c>
      <c r="E78" s="18">
        <v>15595</v>
      </c>
      <c r="F78" s="18">
        <v>0</v>
      </c>
      <c r="G78" s="18">
        <v>2970.48</v>
      </c>
      <c r="H78" s="18"/>
      <c r="I78" s="18">
        <v>1</v>
      </c>
      <c r="J78" s="18">
        <v>222785.76</v>
      </c>
    </row>
    <row r="79">
      <c r="A79" s="10" t="s">
        <v>430</v>
      </c>
      <c r="B79" s="11" t="s">
        <v>439</v>
      </c>
      <c r="C79" s="18">
        <v>2</v>
      </c>
      <c r="D79" s="18">
        <v>10726.195</v>
      </c>
      <c r="E79" s="18">
        <v>9010</v>
      </c>
      <c r="F79" s="18">
        <v>0</v>
      </c>
      <c r="G79" s="18">
        <v>1716.195</v>
      </c>
      <c r="H79" s="18"/>
      <c r="I79" s="18">
        <v>1</v>
      </c>
      <c r="J79" s="18">
        <v>257428.68</v>
      </c>
    </row>
    <row r="80">
      <c r="A80" s="10" t="s">
        <v>431</v>
      </c>
      <c r="B80" s="11" t="s">
        <v>440</v>
      </c>
      <c r="C80" s="18">
        <v>1</v>
      </c>
      <c r="D80" s="18">
        <v>12470.265</v>
      </c>
      <c r="E80" s="18">
        <v>10475</v>
      </c>
      <c r="F80" s="18">
        <v>0</v>
      </c>
      <c r="G80" s="18">
        <v>1995.265</v>
      </c>
      <c r="H80" s="18"/>
      <c r="I80" s="18">
        <v>1</v>
      </c>
      <c r="J80" s="18">
        <v>149643.18</v>
      </c>
    </row>
    <row r="81">
      <c r="A81" s="10" t="s">
        <v>432</v>
      </c>
      <c r="B81" s="11" t="s">
        <v>441</v>
      </c>
      <c r="C81" s="18">
        <v>2</v>
      </c>
      <c r="D81" s="18">
        <v>9173.81</v>
      </c>
      <c r="E81" s="18">
        <v>7706</v>
      </c>
      <c r="F81" s="18">
        <v>0</v>
      </c>
      <c r="G81" s="18">
        <v>1467.81</v>
      </c>
      <c r="H81" s="18"/>
      <c r="I81" s="18">
        <v>1</v>
      </c>
      <c r="J81" s="18">
        <v>220171.44</v>
      </c>
    </row>
    <row r="82">
      <c r="A82" s="10" t="s">
        <v>433</v>
      </c>
      <c r="B82" s="11" t="s">
        <v>442</v>
      </c>
      <c r="C82" s="18">
        <v>3.75</v>
      </c>
      <c r="D82" s="18">
        <v>10027.2</v>
      </c>
      <c r="E82" s="18">
        <v>7706</v>
      </c>
      <c r="F82" s="18">
        <v>0</v>
      </c>
      <c r="G82" s="18">
        <v>2321.2</v>
      </c>
      <c r="H82" s="18"/>
      <c r="I82" s="18">
        <v>1</v>
      </c>
      <c r="J82" s="18">
        <v>451224</v>
      </c>
    </row>
    <row r="83">
      <c r="A83" s="10" t="s">
        <v>443</v>
      </c>
      <c r="B83" s="11" t="s">
        <v>444</v>
      </c>
      <c r="C83" s="18">
        <v>6.75</v>
      </c>
      <c r="D83" s="18">
        <v>10966.18</v>
      </c>
      <c r="E83" s="18">
        <v>7706</v>
      </c>
      <c r="F83" s="18">
        <v>0</v>
      </c>
      <c r="G83" s="18">
        <v>3260.18</v>
      </c>
      <c r="H83" s="18"/>
      <c r="I83" s="18">
        <v>1</v>
      </c>
      <c r="J83" s="18">
        <v>888260.58</v>
      </c>
    </row>
    <row r="84">
      <c r="A84" s="10" t="s">
        <v>445</v>
      </c>
      <c r="B84" s="11" t="s">
        <v>446</v>
      </c>
      <c r="C84" s="18">
        <v>1</v>
      </c>
      <c r="D84" s="18">
        <v>957586.41</v>
      </c>
      <c r="E84" s="18">
        <v>0</v>
      </c>
      <c r="F84" s="18">
        <v>0</v>
      </c>
      <c r="G84" s="18">
        <v>957586.41</v>
      </c>
      <c r="H84" s="18"/>
      <c r="I84" s="18">
        <v>1</v>
      </c>
      <c r="J84" s="18">
        <v>957586.41</v>
      </c>
    </row>
    <row r="85">
      <c r="A85" s="10" t="s">
        <v>445</v>
      </c>
      <c r="B85" s="11" t="s">
        <v>446</v>
      </c>
      <c r="C85" s="18">
        <v>49.28</v>
      </c>
      <c r="D85" s="18">
        <v>40474.04244</v>
      </c>
      <c r="E85" s="18">
        <v>21219.02</v>
      </c>
      <c r="F85" s="18">
        <v>0</v>
      </c>
      <c r="G85" s="18">
        <v>19255.02244</v>
      </c>
      <c r="H85" s="18"/>
      <c r="I85" s="18">
        <v>1</v>
      </c>
      <c r="J85" s="18">
        <v>23934729.74</v>
      </c>
    </row>
    <row r="86">
      <c r="A86" s="10" t="s">
        <v>447</v>
      </c>
      <c r="B86" s="11" t="s">
        <v>448</v>
      </c>
      <c r="C86" s="18">
        <v>2</v>
      </c>
      <c r="D86" s="18">
        <v>34623.8</v>
      </c>
      <c r="E86" s="18">
        <v>22352.5</v>
      </c>
      <c r="F86" s="18">
        <v>0</v>
      </c>
      <c r="G86" s="18">
        <v>12271.3</v>
      </c>
      <c r="H86" s="18"/>
      <c r="I86" s="18">
        <v>1</v>
      </c>
      <c r="J86" s="18">
        <v>830971.2</v>
      </c>
    </row>
    <row r="87">
      <c r="A87" s="10" t="s">
        <v>449</v>
      </c>
      <c r="B87" s="11" t="s">
        <v>450</v>
      </c>
      <c r="C87" s="18">
        <v>1</v>
      </c>
      <c r="D87" s="18">
        <v>33202.41</v>
      </c>
      <c r="E87" s="18">
        <v>21280</v>
      </c>
      <c r="F87" s="18">
        <v>0</v>
      </c>
      <c r="G87" s="18">
        <v>11922.41</v>
      </c>
      <c r="H87" s="18"/>
      <c r="I87" s="18">
        <v>1</v>
      </c>
      <c r="J87" s="18">
        <v>398428.92</v>
      </c>
    </row>
    <row r="88">
      <c r="A88" s="10" t="s">
        <v>451</v>
      </c>
      <c r="B88" s="11" t="s">
        <v>452</v>
      </c>
      <c r="C88" s="18">
        <v>2</v>
      </c>
      <c r="D88" s="18">
        <v>31138.255</v>
      </c>
      <c r="E88" s="18">
        <v>19722.5</v>
      </c>
      <c r="F88" s="18">
        <v>0</v>
      </c>
      <c r="G88" s="18">
        <v>11415.755</v>
      </c>
      <c r="H88" s="18"/>
      <c r="I88" s="18">
        <v>1</v>
      </c>
      <c r="J88" s="18">
        <v>747318.12</v>
      </c>
    </row>
    <row r="89">
      <c r="A89" s="10" t="s">
        <v>453</v>
      </c>
      <c r="B89" s="11" t="s">
        <v>454</v>
      </c>
      <c r="C89" s="18">
        <v>12.18</v>
      </c>
      <c r="D89" s="18">
        <v>20708.16248</v>
      </c>
      <c r="E89" s="18">
        <v>19535.38</v>
      </c>
      <c r="F89" s="18">
        <v>0</v>
      </c>
      <c r="G89" s="18">
        <v>1172.78248</v>
      </c>
      <c r="H89" s="18"/>
      <c r="I89" s="18">
        <v>1</v>
      </c>
      <c r="J89" s="18">
        <v>3026705.03</v>
      </c>
    </row>
    <row r="90">
      <c r="A90" s="10" t="s">
        <v>455</v>
      </c>
      <c r="B90" s="11" t="s">
        <v>456</v>
      </c>
      <c r="C90" s="18">
        <v>1</v>
      </c>
      <c r="D90" s="18">
        <v>33666.27</v>
      </c>
      <c r="E90" s="18">
        <v>21630</v>
      </c>
      <c r="F90" s="18">
        <v>0</v>
      </c>
      <c r="G90" s="18">
        <v>12036.27</v>
      </c>
      <c r="H90" s="18"/>
      <c r="I90" s="18">
        <v>1</v>
      </c>
      <c r="J90" s="18">
        <v>403995.24</v>
      </c>
    </row>
    <row r="91">
      <c r="A91" s="10" t="s">
        <v>457</v>
      </c>
      <c r="B91" s="11" t="s">
        <v>458</v>
      </c>
      <c r="C91" s="18">
        <v>1</v>
      </c>
      <c r="D91" s="18">
        <v>35581.324</v>
      </c>
      <c r="E91" s="18">
        <v>23075</v>
      </c>
      <c r="F91" s="18">
        <v>0</v>
      </c>
      <c r="G91" s="18">
        <v>12506.324</v>
      </c>
      <c r="H91" s="18"/>
      <c r="I91" s="18">
        <v>1</v>
      </c>
      <c r="J91" s="18">
        <v>426975.89</v>
      </c>
    </row>
    <row r="92">
      <c r="A92" s="10" t="s">
        <v>459</v>
      </c>
      <c r="B92" s="11" t="s">
        <v>460</v>
      </c>
      <c r="C92" s="18">
        <v>2</v>
      </c>
      <c r="D92" s="18">
        <v>22550</v>
      </c>
      <c r="E92" s="18">
        <v>8024</v>
      </c>
      <c r="F92" s="18">
        <v>0</v>
      </c>
      <c r="G92" s="18">
        <v>14526</v>
      </c>
      <c r="H92" s="18"/>
      <c r="I92" s="18">
        <v>1</v>
      </c>
      <c r="J92" s="18">
        <v>541200</v>
      </c>
    </row>
    <row r="93">
      <c r="A93" s="10" t="s">
        <v>461</v>
      </c>
      <c r="B93" s="11" t="s">
        <v>462</v>
      </c>
      <c r="C93" s="18">
        <v>1</v>
      </c>
      <c r="D93" s="18">
        <v>134565.11</v>
      </c>
      <c r="E93" s="18">
        <v>43034.13</v>
      </c>
      <c r="F93" s="18">
        <v>0</v>
      </c>
      <c r="G93" s="18">
        <v>91530.98</v>
      </c>
      <c r="H93" s="18"/>
      <c r="I93" s="18">
        <v>1</v>
      </c>
      <c r="J93" s="18">
        <v>1614781.32</v>
      </c>
    </row>
    <row r="94" ht="25" customHeight="1">
      <c r="A94" s="26" t="s">
        <v>463</v>
      </c>
      <c r="B94" s="26"/>
      <c r="C94" s="22" t="s">
        <v>86</v>
      </c>
      <c r="D94" s="22">
        <f>SUBTOTAL(9,D74:D93)</f>
      </c>
      <c r="E94" s="22" t="s">
        <v>86</v>
      </c>
      <c r="F94" s="22" t="s">
        <v>86</v>
      </c>
      <c r="G94" s="22" t="s">
        <v>86</v>
      </c>
      <c r="H94" s="22" t="s">
        <v>86</v>
      </c>
      <c r="I94" s="22" t="s">
        <v>86</v>
      </c>
      <c r="J94" s="22">
        <f>SUBTOTAL(9,J74:J93)</f>
      </c>
    </row>
    <row r="95" ht="25" customHeight="1">
</row>
    <row r="96" ht="25" customHeight="1">
      <c r="A96" s="23" t="s">
        <v>412</v>
      </c>
      <c r="B96" s="23"/>
      <c r="C96" s="24" t="s">
        <v>156</v>
      </c>
      <c r="D96" s="24"/>
      <c r="E96" s="24"/>
      <c r="F96" s="24"/>
      <c r="G96" s="24"/>
      <c r="H96" s="24"/>
      <c r="I96" s="24"/>
      <c r="J96" s="24"/>
    </row>
    <row r="97" ht="25" customHeight="1">
      <c r="A97" s="23" t="s">
        <v>413</v>
      </c>
      <c r="B97" s="23"/>
      <c r="C97" s="24" t="s">
        <v>469</v>
      </c>
      <c r="D97" s="24"/>
      <c r="E97" s="24"/>
      <c r="F97" s="24"/>
      <c r="G97" s="24"/>
      <c r="H97" s="24"/>
      <c r="I97" s="24"/>
      <c r="J97" s="24"/>
    </row>
    <row r="98" ht="25" customHeight="1">
      <c r="A98" s="23" t="s">
        <v>415</v>
      </c>
      <c r="B98" s="23"/>
      <c r="C98" s="24" t="s">
        <v>388</v>
      </c>
      <c r="D98" s="24"/>
      <c r="E98" s="24"/>
      <c r="F98" s="24"/>
      <c r="G98" s="24"/>
      <c r="H98" s="24"/>
      <c r="I98" s="24"/>
      <c r="J98" s="24"/>
    </row>
    <row r="99" ht="25" customHeight="1">
      <c r="A99" s="6" t="s">
        <v>416</v>
      </c>
      <c r="B99" s="6"/>
      <c r="C99" s="6"/>
      <c r="D99" s="6"/>
      <c r="E99" s="6"/>
      <c r="F99" s="6"/>
      <c r="G99" s="6"/>
      <c r="H99" s="6"/>
      <c r="I99" s="6"/>
      <c r="J99" s="6"/>
    </row>
    <row r="100" ht="25" customHeight="1">
</row>
    <row r="101" ht="50" customHeight="1">
      <c r="A101" s="10" t="s">
        <v>321</v>
      </c>
      <c r="B101" s="10" t="s">
        <v>417</v>
      </c>
      <c r="C101" s="10" t="s">
        <v>418</v>
      </c>
      <c r="D101" s="10" t="s">
        <v>419</v>
      </c>
      <c r="E101" s="10"/>
      <c r="F101" s="10"/>
      <c r="G101" s="10"/>
      <c r="H101" s="10" t="s">
        <v>420</v>
      </c>
      <c r="I101" s="10" t="s">
        <v>421</v>
      </c>
      <c r="J101" s="10" t="s">
        <v>422</v>
      </c>
    </row>
    <row r="102" ht="50" customHeight="1">
      <c r="A102" s="10"/>
      <c r="B102" s="10"/>
      <c r="C102" s="10"/>
      <c r="D102" s="10" t="s">
        <v>423</v>
      </c>
      <c r="E102" s="10" t="s">
        <v>424</v>
      </c>
      <c r="F102" s="10"/>
      <c r="G102" s="10"/>
      <c r="H102" s="10"/>
      <c r="I102" s="10"/>
      <c r="J102" s="10"/>
    </row>
    <row r="103" ht="50" customHeight="1">
      <c r="A103" s="10"/>
      <c r="B103" s="10"/>
      <c r="C103" s="10"/>
      <c r="D103" s="10"/>
      <c r="E103" s="10" t="s">
        <v>425</v>
      </c>
      <c r="F103" s="10" t="s">
        <v>426</v>
      </c>
      <c r="G103" s="10" t="s">
        <v>427</v>
      </c>
      <c r="H103" s="10"/>
      <c r="I103" s="10"/>
      <c r="J103" s="10"/>
    </row>
    <row r="104" ht="25" customHeight="1">
      <c r="A104" s="10" t="s">
        <v>327</v>
      </c>
      <c r="B104" s="10" t="s">
        <v>63</v>
      </c>
      <c r="C104" s="10" t="s">
        <v>428</v>
      </c>
      <c r="D104" s="10" t="s">
        <v>66</v>
      </c>
      <c r="E104" s="10" t="s">
        <v>71</v>
      </c>
      <c r="F104" s="10" t="s">
        <v>429</v>
      </c>
      <c r="G104" s="10" t="s">
        <v>430</v>
      </c>
      <c r="H104" s="10" t="s">
        <v>431</v>
      </c>
      <c r="I104" s="10" t="s">
        <v>432</v>
      </c>
      <c r="J104" s="10" t="s">
        <v>433</v>
      </c>
    </row>
    <row r="105">
      <c r="A105" s="10" t="s">
        <v>445</v>
      </c>
      <c r="B105" s="11" t="s">
        <v>446</v>
      </c>
      <c r="C105" s="18">
        <v>49.28</v>
      </c>
      <c r="D105" s="18">
        <v>3889.33983</v>
      </c>
      <c r="E105" s="18">
        <v>0</v>
      </c>
      <c r="F105" s="18">
        <v>0</v>
      </c>
      <c r="G105" s="18">
        <v>3889.33983</v>
      </c>
      <c r="H105" s="18"/>
      <c r="I105" s="18">
        <v>1</v>
      </c>
      <c r="J105" s="18">
        <v>2300000</v>
      </c>
    </row>
    <row r="106" ht="25" customHeight="1">
      <c r="A106" s="26" t="s">
        <v>463</v>
      </c>
      <c r="B106" s="26"/>
      <c r="C106" s="22" t="s">
        <v>86</v>
      </c>
      <c r="D106" s="22">
        <f>SUBTOTAL(9,D105:D105)</f>
      </c>
      <c r="E106" s="22" t="s">
        <v>86</v>
      </c>
      <c r="F106" s="22" t="s">
        <v>86</v>
      </c>
      <c r="G106" s="22" t="s">
        <v>86</v>
      </c>
      <c r="H106" s="22" t="s">
        <v>86</v>
      </c>
      <c r="I106" s="22" t="s">
        <v>86</v>
      </c>
      <c r="J106" s="22">
        <f>SUBTOTAL(9,J105:J105)</f>
      </c>
    </row>
    <row r="107" ht="25" customHeight="1">
</row>
    <row r="108" ht="25" customHeight="1">
      <c r="A108" s="23" t="s">
        <v>412</v>
      </c>
      <c r="B108" s="23"/>
      <c r="C108" s="24" t="s">
        <v>156</v>
      </c>
      <c r="D108" s="24"/>
      <c r="E108" s="24"/>
      <c r="F108" s="24"/>
      <c r="G108" s="24"/>
      <c r="H108" s="24"/>
      <c r="I108" s="24"/>
      <c r="J108" s="24"/>
    </row>
    <row r="109" ht="25" customHeight="1">
      <c r="A109" s="23" t="s">
        <v>413</v>
      </c>
      <c r="B109" s="23"/>
      <c r="C109" s="24" t="s">
        <v>414</v>
      </c>
      <c r="D109" s="24"/>
      <c r="E109" s="24"/>
      <c r="F109" s="24"/>
      <c r="G109" s="24"/>
      <c r="H109" s="24"/>
      <c r="I109" s="24"/>
      <c r="J109" s="24"/>
    </row>
    <row r="110" ht="25" customHeight="1">
      <c r="A110" s="23" t="s">
        <v>415</v>
      </c>
      <c r="B110" s="23"/>
      <c r="C110" s="24" t="s">
        <v>391</v>
      </c>
      <c r="D110" s="24"/>
      <c r="E110" s="24"/>
      <c r="F110" s="24"/>
      <c r="G110" s="24"/>
      <c r="H110" s="24"/>
      <c r="I110" s="24"/>
      <c r="J110" s="24"/>
    </row>
    <row r="111" ht="25" customHeight="1">
      <c r="A111" s="6" t="s">
        <v>416</v>
      </c>
      <c r="B111" s="6"/>
      <c r="C111" s="6"/>
      <c r="D111" s="6"/>
      <c r="E111" s="6"/>
      <c r="F111" s="6"/>
      <c r="G111" s="6"/>
      <c r="H111" s="6"/>
      <c r="I111" s="6"/>
      <c r="J111" s="6"/>
    </row>
    <row r="112" ht="25" customHeight="1">
</row>
    <row r="113" ht="50" customHeight="1">
      <c r="A113" s="10" t="s">
        <v>321</v>
      </c>
      <c r="B113" s="10" t="s">
        <v>417</v>
      </c>
      <c r="C113" s="10" t="s">
        <v>418</v>
      </c>
      <c r="D113" s="10" t="s">
        <v>419</v>
      </c>
      <c r="E113" s="10"/>
      <c r="F113" s="10"/>
      <c r="G113" s="10"/>
      <c r="H113" s="10" t="s">
        <v>420</v>
      </c>
      <c r="I113" s="10" t="s">
        <v>421</v>
      </c>
      <c r="J113" s="10" t="s">
        <v>422</v>
      </c>
    </row>
    <row r="114" ht="50" customHeight="1">
      <c r="A114" s="10"/>
      <c r="B114" s="10"/>
      <c r="C114" s="10"/>
      <c r="D114" s="10" t="s">
        <v>423</v>
      </c>
      <c r="E114" s="10" t="s">
        <v>424</v>
      </c>
      <c r="F114" s="10"/>
      <c r="G114" s="10"/>
      <c r="H114" s="10"/>
      <c r="I114" s="10"/>
      <c r="J114" s="10"/>
    </row>
    <row r="115" ht="50" customHeight="1">
      <c r="A115" s="10"/>
      <c r="B115" s="10"/>
      <c r="C115" s="10"/>
      <c r="D115" s="10"/>
      <c r="E115" s="10" t="s">
        <v>425</v>
      </c>
      <c r="F115" s="10" t="s">
        <v>426</v>
      </c>
      <c r="G115" s="10" t="s">
        <v>427</v>
      </c>
      <c r="H115" s="10"/>
      <c r="I115" s="10"/>
      <c r="J115" s="10"/>
    </row>
    <row r="116" ht="25" customHeight="1">
      <c r="A116" s="10" t="s">
        <v>327</v>
      </c>
      <c r="B116" s="10" t="s">
        <v>63</v>
      </c>
      <c r="C116" s="10" t="s">
        <v>428</v>
      </c>
      <c r="D116" s="10" t="s">
        <v>66</v>
      </c>
      <c r="E116" s="10" t="s">
        <v>71</v>
      </c>
      <c r="F116" s="10" t="s">
        <v>429</v>
      </c>
      <c r="G116" s="10" t="s">
        <v>430</v>
      </c>
      <c r="H116" s="10" t="s">
        <v>431</v>
      </c>
      <c r="I116" s="10" t="s">
        <v>432</v>
      </c>
      <c r="J116" s="10" t="s">
        <v>433</v>
      </c>
    </row>
    <row r="117">
      <c r="A117" s="10" t="s">
        <v>63</v>
      </c>
      <c r="B117" s="11" t="s">
        <v>434</v>
      </c>
      <c r="C117" s="18">
        <v>5</v>
      </c>
      <c r="D117" s="18">
        <v>52375.18483</v>
      </c>
      <c r="E117" s="18">
        <v>42460.34</v>
      </c>
      <c r="F117" s="18">
        <v>0</v>
      </c>
      <c r="G117" s="18">
        <v>9914.84483</v>
      </c>
      <c r="H117" s="18"/>
      <c r="I117" s="18">
        <v>1</v>
      </c>
      <c r="J117" s="18">
        <v>3142511.09</v>
      </c>
    </row>
    <row r="118">
      <c r="A118" s="10" t="s">
        <v>428</v>
      </c>
      <c r="B118" s="11" t="s">
        <v>435</v>
      </c>
      <c r="C118" s="18">
        <v>1</v>
      </c>
      <c r="D118" s="18">
        <v>39541.67</v>
      </c>
      <c r="E118" s="18">
        <v>33215</v>
      </c>
      <c r="F118" s="18">
        <v>0</v>
      </c>
      <c r="G118" s="18">
        <v>6326.67</v>
      </c>
      <c r="H118" s="18"/>
      <c r="I118" s="18">
        <v>1</v>
      </c>
      <c r="J118" s="18">
        <v>474500.04</v>
      </c>
    </row>
    <row r="119">
      <c r="A119" s="10" t="s">
        <v>66</v>
      </c>
      <c r="B119" s="11" t="s">
        <v>436</v>
      </c>
      <c r="C119" s="18">
        <v>.5</v>
      </c>
      <c r="D119" s="18">
        <v>24135.12</v>
      </c>
      <c r="E119" s="18">
        <v>20273.5</v>
      </c>
      <c r="F119" s="18">
        <v>0</v>
      </c>
      <c r="G119" s="18">
        <v>3861.62</v>
      </c>
      <c r="H119" s="18"/>
      <c r="I119" s="18">
        <v>1</v>
      </c>
      <c r="J119" s="18">
        <v>144810.72</v>
      </c>
    </row>
    <row r="120">
      <c r="A120" s="10" t="s">
        <v>71</v>
      </c>
      <c r="B120" s="11" t="s">
        <v>437</v>
      </c>
      <c r="C120" s="18">
        <v>1</v>
      </c>
      <c r="D120" s="18">
        <v>14910.72</v>
      </c>
      <c r="E120" s="18">
        <v>12525</v>
      </c>
      <c r="F120" s="18">
        <v>0</v>
      </c>
      <c r="G120" s="18">
        <v>2385.72</v>
      </c>
      <c r="H120" s="18"/>
      <c r="I120" s="18">
        <v>1</v>
      </c>
      <c r="J120" s="18">
        <v>178928.64</v>
      </c>
    </row>
    <row r="121">
      <c r="A121" s="10" t="s">
        <v>429</v>
      </c>
      <c r="B121" s="11" t="s">
        <v>438</v>
      </c>
      <c r="C121" s="18">
        <v>1</v>
      </c>
      <c r="D121" s="18">
        <v>18565.48</v>
      </c>
      <c r="E121" s="18">
        <v>15595</v>
      </c>
      <c r="F121" s="18">
        <v>0</v>
      </c>
      <c r="G121" s="18">
        <v>2970.48</v>
      </c>
      <c r="H121" s="18"/>
      <c r="I121" s="18">
        <v>1</v>
      </c>
      <c r="J121" s="18">
        <v>222785.76</v>
      </c>
    </row>
    <row r="122">
      <c r="A122" s="10" t="s">
        <v>430</v>
      </c>
      <c r="B122" s="11" t="s">
        <v>439</v>
      </c>
      <c r="C122" s="18">
        <v>2</v>
      </c>
      <c r="D122" s="18">
        <v>10726.195</v>
      </c>
      <c r="E122" s="18">
        <v>9010</v>
      </c>
      <c r="F122" s="18">
        <v>0</v>
      </c>
      <c r="G122" s="18">
        <v>1716.195</v>
      </c>
      <c r="H122" s="18"/>
      <c r="I122" s="18">
        <v>1</v>
      </c>
      <c r="J122" s="18">
        <v>257428.68</v>
      </c>
    </row>
    <row r="123">
      <c r="A123" s="10" t="s">
        <v>431</v>
      </c>
      <c r="B123" s="11" t="s">
        <v>440</v>
      </c>
      <c r="C123" s="18">
        <v>1</v>
      </c>
      <c r="D123" s="18">
        <v>12470.265</v>
      </c>
      <c r="E123" s="18">
        <v>10475</v>
      </c>
      <c r="F123" s="18">
        <v>0</v>
      </c>
      <c r="G123" s="18">
        <v>1995.265</v>
      </c>
      <c r="H123" s="18"/>
      <c r="I123" s="18">
        <v>1</v>
      </c>
      <c r="J123" s="18">
        <v>149643.18</v>
      </c>
    </row>
    <row r="124">
      <c r="A124" s="10" t="s">
        <v>432</v>
      </c>
      <c r="B124" s="11" t="s">
        <v>441</v>
      </c>
      <c r="C124" s="18">
        <v>2</v>
      </c>
      <c r="D124" s="18">
        <v>9173.81</v>
      </c>
      <c r="E124" s="18">
        <v>7706</v>
      </c>
      <c r="F124" s="18">
        <v>0</v>
      </c>
      <c r="G124" s="18">
        <v>1467.81</v>
      </c>
      <c r="H124" s="18"/>
      <c r="I124" s="18">
        <v>1</v>
      </c>
      <c r="J124" s="18">
        <v>220171.44</v>
      </c>
    </row>
    <row r="125">
      <c r="A125" s="10" t="s">
        <v>433</v>
      </c>
      <c r="B125" s="11" t="s">
        <v>442</v>
      </c>
      <c r="C125" s="18">
        <v>3.75</v>
      </c>
      <c r="D125" s="18">
        <v>10027.2</v>
      </c>
      <c r="E125" s="18">
        <v>7706</v>
      </c>
      <c r="F125" s="18">
        <v>0</v>
      </c>
      <c r="G125" s="18">
        <v>2321.2</v>
      </c>
      <c r="H125" s="18"/>
      <c r="I125" s="18">
        <v>1</v>
      </c>
      <c r="J125" s="18">
        <v>451224</v>
      </c>
    </row>
    <row r="126">
      <c r="A126" s="10" t="s">
        <v>443</v>
      </c>
      <c r="B126" s="11" t="s">
        <v>444</v>
      </c>
      <c r="C126" s="18">
        <v>6.75</v>
      </c>
      <c r="D126" s="18">
        <v>10966.18</v>
      </c>
      <c r="E126" s="18">
        <v>7706</v>
      </c>
      <c r="F126" s="18">
        <v>0</v>
      </c>
      <c r="G126" s="18">
        <v>3260.18</v>
      </c>
      <c r="H126" s="18"/>
      <c r="I126" s="18">
        <v>1</v>
      </c>
      <c r="J126" s="18">
        <v>888260.58</v>
      </c>
    </row>
    <row r="127">
      <c r="A127" s="10" t="s">
        <v>445</v>
      </c>
      <c r="B127" s="11" t="s">
        <v>446</v>
      </c>
      <c r="C127" s="18">
        <v>1</v>
      </c>
      <c r="D127" s="18">
        <v>957586.41</v>
      </c>
      <c r="E127" s="18">
        <v>0</v>
      </c>
      <c r="F127" s="18">
        <v>0</v>
      </c>
      <c r="G127" s="18">
        <v>957586.41</v>
      </c>
      <c r="H127" s="18"/>
      <c r="I127" s="18">
        <v>1</v>
      </c>
      <c r="J127" s="18">
        <v>957586.41</v>
      </c>
    </row>
    <row r="128">
      <c r="A128" s="10" t="s">
        <v>445</v>
      </c>
      <c r="B128" s="11" t="s">
        <v>446</v>
      </c>
      <c r="C128" s="18">
        <v>49.28</v>
      </c>
      <c r="D128" s="18">
        <v>40474.04244</v>
      </c>
      <c r="E128" s="18">
        <v>21219.02</v>
      </c>
      <c r="F128" s="18">
        <v>0</v>
      </c>
      <c r="G128" s="18">
        <v>19255.02244</v>
      </c>
      <c r="H128" s="18"/>
      <c r="I128" s="18">
        <v>1</v>
      </c>
      <c r="J128" s="18">
        <v>23934729.74</v>
      </c>
    </row>
    <row r="129">
      <c r="A129" s="10" t="s">
        <v>447</v>
      </c>
      <c r="B129" s="11" t="s">
        <v>448</v>
      </c>
      <c r="C129" s="18">
        <v>2</v>
      </c>
      <c r="D129" s="18">
        <v>34623.8</v>
      </c>
      <c r="E129" s="18">
        <v>22352.5</v>
      </c>
      <c r="F129" s="18">
        <v>0</v>
      </c>
      <c r="G129" s="18">
        <v>12271.3</v>
      </c>
      <c r="H129" s="18"/>
      <c r="I129" s="18">
        <v>1</v>
      </c>
      <c r="J129" s="18">
        <v>830971.2</v>
      </c>
    </row>
    <row r="130">
      <c r="A130" s="10" t="s">
        <v>449</v>
      </c>
      <c r="B130" s="11" t="s">
        <v>450</v>
      </c>
      <c r="C130" s="18">
        <v>1</v>
      </c>
      <c r="D130" s="18">
        <v>33202.41</v>
      </c>
      <c r="E130" s="18">
        <v>21280</v>
      </c>
      <c r="F130" s="18">
        <v>0</v>
      </c>
      <c r="G130" s="18">
        <v>11922.41</v>
      </c>
      <c r="H130" s="18"/>
      <c r="I130" s="18">
        <v>1</v>
      </c>
      <c r="J130" s="18">
        <v>398428.92</v>
      </c>
    </row>
    <row r="131">
      <c r="A131" s="10" t="s">
        <v>451</v>
      </c>
      <c r="B131" s="11" t="s">
        <v>452</v>
      </c>
      <c r="C131" s="18">
        <v>2</v>
      </c>
      <c r="D131" s="18">
        <v>31138.255</v>
      </c>
      <c r="E131" s="18">
        <v>19722.5</v>
      </c>
      <c r="F131" s="18">
        <v>0</v>
      </c>
      <c r="G131" s="18">
        <v>11415.755</v>
      </c>
      <c r="H131" s="18"/>
      <c r="I131" s="18">
        <v>1</v>
      </c>
      <c r="J131" s="18">
        <v>747318.12</v>
      </c>
    </row>
    <row r="132">
      <c r="A132" s="10" t="s">
        <v>453</v>
      </c>
      <c r="B132" s="11" t="s">
        <v>454</v>
      </c>
      <c r="C132" s="18">
        <v>12.18</v>
      </c>
      <c r="D132" s="18">
        <v>20708.16248</v>
      </c>
      <c r="E132" s="18">
        <v>19535.38</v>
      </c>
      <c r="F132" s="18">
        <v>0</v>
      </c>
      <c r="G132" s="18">
        <v>1172.78248</v>
      </c>
      <c r="H132" s="18"/>
      <c r="I132" s="18">
        <v>1</v>
      </c>
      <c r="J132" s="18">
        <v>3026705.03</v>
      </c>
    </row>
    <row r="133">
      <c r="A133" s="10" t="s">
        <v>455</v>
      </c>
      <c r="B133" s="11" t="s">
        <v>456</v>
      </c>
      <c r="C133" s="18">
        <v>1</v>
      </c>
      <c r="D133" s="18">
        <v>33666.27</v>
      </c>
      <c r="E133" s="18">
        <v>21630</v>
      </c>
      <c r="F133" s="18">
        <v>0</v>
      </c>
      <c r="G133" s="18">
        <v>12036.27</v>
      </c>
      <c r="H133" s="18"/>
      <c r="I133" s="18">
        <v>1</v>
      </c>
      <c r="J133" s="18">
        <v>403995.24</v>
      </c>
    </row>
    <row r="134">
      <c r="A134" s="10" t="s">
        <v>457</v>
      </c>
      <c r="B134" s="11" t="s">
        <v>458</v>
      </c>
      <c r="C134" s="18">
        <v>1</v>
      </c>
      <c r="D134" s="18">
        <v>35581.324</v>
      </c>
      <c r="E134" s="18">
        <v>23075</v>
      </c>
      <c r="F134" s="18">
        <v>0</v>
      </c>
      <c r="G134" s="18">
        <v>12506.324</v>
      </c>
      <c r="H134" s="18"/>
      <c r="I134" s="18">
        <v>1</v>
      </c>
      <c r="J134" s="18">
        <v>426975.89</v>
      </c>
    </row>
    <row r="135">
      <c r="A135" s="10" t="s">
        <v>459</v>
      </c>
      <c r="B135" s="11" t="s">
        <v>460</v>
      </c>
      <c r="C135" s="18">
        <v>2</v>
      </c>
      <c r="D135" s="18">
        <v>22550</v>
      </c>
      <c r="E135" s="18">
        <v>8024</v>
      </c>
      <c r="F135" s="18">
        <v>0</v>
      </c>
      <c r="G135" s="18">
        <v>14526</v>
      </c>
      <c r="H135" s="18"/>
      <c r="I135" s="18">
        <v>1</v>
      </c>
      <c r="J135" s="18">
        <v>541200</v>
      </c>
    </row>
    <row r="136">
      <c r="A136" s="10" t="s">
        <v>461</v>
      </c>
      <c r="B136" s="11" t="s">
        <v>462</v>
      </c>
      <c r="C136" s="18">
        <v>1</v>
      </c>
      <c r="D136" s="18">
        <v>134565.11</v>
      </c>
      <c r="E136" s="18">
        <v>43034.13</v>
      </c>
      <c r="F136" s="18">
        <v>0</v>
      </c>
      <c r="G136" s="18">
        <v>91530.98</v>
      </c>
      <c r="H136" s="18"/>
      <c r="I136" s="18">
        <v>1</v>
      </c>
      <c r="J136" s="18">
        <v>1614781.32</v>
      </c>
    </row>
    <row r="137" ht="25" customHeight="1">
      <c r="A137" s="26" t="s">
        <v>463</v>
      </c>
      <c r="B137" s="26"/>
      <c r="C137" s="22" t="s">
        <v>86</v>
      </c>
      <c r="D137" s="22">
        <f>SUBTOTAL(9,D117:D136)</f>
      </c>
      <c r="E137" s="22" t="s">
        <v>86</v>
      </c>
      <c r="F137" s="22" t="s">
        <v>86</v>
      </c>
      <c r="G137" s="22" t="s">
        <v>86</v>
      </c>
      <c r="H137" s="22" t="s">
        <v>86</v>
      </c>
      <c r="I137" s="22" t="s">
        <v>86</v>
      </c>
      <c r="J137" s="22">
        <f>SUBTOTAL(9,J117:J136)</f>
      </c>
    </row>
    <row r="138" ht="25" customHeight="1">
</row>
    <row r="139" ht="25" customHeight="1">
      <c r="A139" s="23" t="s">
        <v>412</v>
      </c>
      <c r="B139" s="23"/>
      <c r="C139" s="24" t="s">
        <v>156</v>
      </c>
      <c r="D139" s="24"/>
      <c r="E139" s="24"/>
      <c r="F139" s="24"/>
      <c r="G139" s="24"/>
      <c r="H139" s="24"/>
      <c r="I139" s="24"/>
      <c r="J139" s="24"/>
    </row>
    <row r="140" ht="25" customHeight="1">
      <c r="A140" s="23" t="s">
        <v>413</v>
      </c>
      <c r="B140" s="23"/>
      <c r="C140" s="24" t="s">
        <v>469</v>
      </c>
      <c r="D140" s="24"/>
      <c r="E140" s="24"/>
      <c r="F140" s="24"/>
      <c r="G140" s="24"/>
      <c r="H140" s="24"/>
      <c r="I140" s="24"/>
      <c r="J140" s="24"/>
    </row>
    <row r="141" ht="25" customHeight="1">
      <c r="A141" s="23" t="s">
        <v>415</v>
      </c>
      <c r="B141" s="23"/>
      <c r="C141" s="24" t="s">
        <v>391</v>
      </c>
      <c r="D141" s="24"/>
      <c r="E141" s="24"/>
      <c r="F141" s="24"/>
      <c r="G141" s="24"/>
      <c r="H141" s="24"/>
      <c r="I141" s="24"/>
      <c r="J141" s="24"/>
    </row>
    <row r="142" ht="25" customHeight="1">
      <c r="A142" s="6" t="s">
        <v>416</v>
      </c>
      <c r="B142" s="6"/>
      <c r="C142" s="6"/>
      <c r="D142" s="6"/>
      <c r="E142" s="6"/>
      <c r="F142" s="6"/>
      <c r="G142" s="6"/>
      <c r="H142" s="6"/>
      <c r="I142" s="6"/>
      <c r="J142" s="6"/>
    </row>
    <row r="143" ht="25" customHeight="1">
</row>
    <row r="144" ht="50" customHeight="1">
      <c r="A144" s="10" t="s">
        <v>321</v>
      </c>
      <c r="B144" s="10" t="s">
        <v>417</v>
      </c>
      <c r="C144" s="10" t="s">
        <v>418</v>
      </c>
      <c r="D144" s="10" t="s">
        <v>419</v>
      </c>
      <c r="E144" s="10"/>
      <c r="F144" s="10"/>
      <c r="G144" s="10"/>
      <c r="H144" s="10" t="s">
        <v>420</v>
      </c>
      <c r="I144" s="10" t="s">
        <v>421</v>
      </c>
      <c r="J144" s="10" t="s">
        <v>422</v>
      </c>
    </row>
    <row r="145" ht="50" customHeight="1">
      <c r="A145" s="10"/>
      <c r="B145" s="10"/>
      <c r="C145" s="10"/>
      <c r="D145" s="10" t="s">
        <v>423</v>
      </c>
      <c r="E145" s="10" t="s">
        <v>424</v>
      </c>
      <c r="F145" s="10"/>
      <c r="G145" s="10"/>
      <c r="H145" s="10"/>
      <c r="I145" s="10"/>
      <c r="J145" s="10"/>
    </row>
    <row r="146" ht="50" customHeight="1">
      <c r="A146" s="10"/>
      <c r="B146" s="10"/>
      <c r="C146" s="10"/>
      <c r="D146" s="10"/>
      <c r="E146" s="10" t="s">
        <v>425</v>
      </c>
      <c r="F146" s="10" t="s">
        <v>426</v>
      </c>
      <c r="G146" s="10" t="s">
        <v>427</v>
      </c>
      <c r="H146" s="10"/>
      <c r="I146" s="10"/>
      <c r="J146" s="10"/>
    </row>
    <row r="147" ht="25" customHeight="1">
      <c r="A147" s="10" t="s">
        <v>327</v>
      </c>
      <c r="B147" s="10" t="s">
        <v>63</v>
      </c>
      <c r="C147" s="10" t="s">
        <v>428</v>
      </c>
      <c r="D147" s="10" t="s">
        <v>66</v>
      </c>
      <c r="E147" s="10" t="s">
        <v>71</v>
      </c>
      <c r="F147" s="10" t="s">
        <v>429</v>
      </c>
      <c r="G147" s="10" t="s">
        <v>430</v>
      </c>
      <c r="H147" s="10" t="s">
        <v>431</v>
      </c>
      <c r="I147" s="10" t="s">
        <v>432</v>
      </c>
      <c r="J147" s="10" t="s">
        <v>433</v>
      </c>
    </row>
    <row r="148">
      <c r="A148" s="10" t="s">
        <v>445</v>
      </c>
      <c r="B148" s="11" t="s">
        <v>446</v>
      </c>
      <c r="C148" s="18">
        <v>49.28</v>
      </c>
      <c r="D148" s="18">
        <v>3889.33983</v>
      </c>
      <c r="E148" s="18">
        <v>0</v>
      </c>
      <c r="F148" s="18">
        <v>0</v>
      </c>
      <c r="G148" s="18">
        <v>3889.33983</v>
      </c>
      <c r="H148" s="18"/>
      <c r="I148" s="18">
        <v>1</v>
      </c>
      <c r="J148" s="18">
        <v>2300000</v>
      </c>
    </row>
    <row r="149" ht="25" customHeight="1">
      <c r="A149" s="26" t="s">
        <v>463</v>
      </c>
      <c r="B149" s="26"/>
      <c r="C149" s="22" t="s">
        <v>86</v>
      </c>
      <c r="D149" s="22">
        <f>SUBTOTAL(9,D148:D148)</f>
      </c>
      <c r="E149" s="22" t="s">
        <v>86</v>
      </c>
      <c r="F149" s="22" t="s">
        <v>86</v>
      </c>
      <c r="G149" s="22" t="s">
        <v>86</v>
      </c>
      <c r="H149" s="22" t="s">
        <v>86</v>
      </c>
      <c r="I149" s="22" t="s">
        <v>86</v>
      </c>
      <c r="J149" s="22">
        <f>SUBTOTAL(9,J148:J148)</f>
      </c>
    </row>
    <row r="150" ht="20" customHeight="1">
</row>
    <row r="151" ht="25" customHeight="1">
      <c r="A151" s="23" t="s">
        <v>415</v>
      </c>
      <c r="B151" s="23"/>
      <c r="C151" s="24" t="s">
        <v>385</v>
      </c>
      <c r="D151" s="24"/>
      <c r="E151" s="24"/>
      <c r="F151" s="24"/>
      <c r="G151" s="24"/>
    </row>
    <row r="152" ht="15" customHeight="1">
</row>
    <row r="153" ht="50" customHeight="1">
      <c r="A153" s="6" t="s">
        <v>470</v>
      </c>
      <c r="B153" s="6"/>
      <c r="C153" s="6"/>
      <c r="D153" s="6"/>
      <c r="E153" s="6"/>
      <c r="F153" s="6"/>
      <c r="G153" s="6"/>
    </row>
    <row r="154" ht="15" customHeight="1">
</row>
    <row r="155" ht="50" customHeight="1">
      <c r="A155" s="10" t="s">
        <v>321</v>
      </c>
      <c r="B155" s="10" t="s">
        <v>48</v>
      </c>
      <c r="C155" s="10"/>
      <c r="D155" s="10"/>
      <c r="E155" s="10" t="s">
        <v>471</v>
      </c>
      <c r="F155" s="10" t="s">
        <v>472</v>
      </c>
      <c r="G155" s="10" t="s">
        <v>473</v>
      </c>
    </row>
    <row r="156" ht="20" customHeight="1">
      <c r="A156" s="10" t="s">
        <v>60</v>
      </c>
      <c r="B156" s="10" t="s">
        <v>60</v>
      </c>
      <c r="C156" s="10"/>
      <c r="D156" s="10"/>
      <c r="E156" s="10" t="s">
        <v>60</v>
      </c>
      <c r="F156" s="10" t="s">
        <v>60</v>
      </c>
      <c r="G156" s="10" t="s">
        <v>60</v>
      </c>
    </row>
    <row r="157" ht="20" customHeight="1">
</row>
    <row r="158" ht="25" customHeight="1">
      <c r="A158" s="23" t="s">
        <v>415</v>
      </c>
      <c r="B158" s="23"/>
      <c r="C158" s="24" t="s">
        <v>388</v>
      </c>
      <c r="D158" s="24"/>
      <c r="E158" s="24"/>
      <c r="F158" s="24"/>
      <c r="G158" s="24"/>
    </row>
    <row r="159" ht="15" customHeight="1">
</row>
    <row r="160" ht="50" customHeight="1">
      <c r="A160" s="6" t="s">
        <v>470</v>
      </c>
      <c r="B160" s="6"/>
      <c r="C160" s="6"/>
      <c r="D160" s="6"/>
      <c r="E160" s="6"/>
      <c r="F160" s="6"/>
      <c r="G160" s="6"/>
    </row>
    <row r="161" ht="15" customHeight="1">
</row>
    <row r="162" ht="50" customHeight="1">
      <c r="A162" s="10" t="s">
        <v>321</v>
      </c>
      <c r="B162" s="10" t="s">
        <v>48</v>
      </c>
      <c r="C162" s="10"/>
      <c r="D162" s="10"/>
      <c r="E162" s="10" t="s">
        <v>471</v>
      </c>
      <c r="F162" s="10" t="s">
        <v>472</v>
      </c>
      <c r="G162" s="10" t="s">
        <v>473</v>
      </c>
    </row>
    <row r="163" ht="20" customHeight="1">
      <c r="A163" s="10" t="s">
        <v>60</v>
      </c>
      <c r="B163" s="10" t="s">
        <v>60</v>
      </c>
      <c r="C163" s="10"/>
      <c r="D163" s="10"/>
      <c r="E163" s="10" t="s">
        <v>60</v>
      </c>
      <c r="F163" s="10" t="s">
        <v>60</v>
      </c>
      <c r="G163" s="10" t="s">
        <v>60</v>
      </c>
    </row>
    <row r="164" ht="20" customHeight="1">
</row>
    <row r="165" ht="25" customHeight="1">
      <c r="A165" s="23" t="s">
        <v>415</v>
      </c>
      <c r="B165" s="23"/>
      <c r="C165" s="24" t="s">
        <v>391</v>
      </c>
      <c r="D165" s="24"/>
      <c r="E165" s="24"/>
      <c r="F165" s="24"/>
      <c r="G165" s="24"/>
    </row>
    <row r="166" ht="15" customHeight="1">
</row>
    <row r="167" ht="50" customHeight="1">
      <c r="A167" s="6" t="s">
        <v>470</v>
      </c>
      <c r="B167" s="6"/>
      <c r="C167" s="6"/>
      <c r="D167" s="6"/>
      <c r="E167" s="6"/>
      <c r="F167" s="6"/>
      <c r="G167" s="6"/>
    </row>
    <row r="168" ht="15" customHeight="1">
</row>
    <row r="169" ht="50" customHeight="1">
      <c r="A169" s="10" t="s">
        <v>321</v>
      </c>
      <c r="B169" s="10" t="s">
        <v>48</v>
      </c>
      <c r="C169" s="10"/>
      <c r="D169" s="10"/>
      <c r="E169" s="10" t="s">
        <v>471</v>
      </c>
      <c r="F169" s="10" t="s">
        <v>472</v>
      </c>
      <c r="G169" s="10" t="s">
        <v>473</v>
      </c>
    </row>
    <row r="170" ht="20" customHeight="1">
      <c r="A170" s="10" t="s">
        <v>60</v>
      </c>
      <c r="B170" s="10" t="s">
        <v>60</v>
      </c>
      <c r="C170" s="10"/>
      <c r="D170" s="10"/>
      <c r="E170" s="10" t="s">
        <v>60</v>
      </c>
      <c r="F170" s="10" t="s">
        <v>60</v>
      </c>
      <c r="G170" s="10" t="s">
        <v>60</v>
      </c>
    </row>
  </sheetData>
  <sheetProtection password="8E16" sheet="1" objects="1" scenarios="1"/>
  <mergeCells>
    <mergeCell ref="A2:B2"/>
    <mergeCell ref="C2:J2"/>
    <mergeCell ref="A3:B3"/>
    <mergeCell ref="C3:J3"/>
    <mergeCell ref="A4:B4"/>
    <mergeCell ref="C4:J4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31:B31"/>
    <mergeCell ref="A33:B33"/>
    <mergeCell ref="C33:J33"/>
    <mergeCell ref="A34:B34"/>
    <mergeCell ref="C34:J34"/>
    <mergeCell ref="A35:B35"/>
    <mergeCell ref="C35:J35"/>
    <mergeCell ref="A36:J36"/>
    <mergeCell ref="A38:A40"/>
    <mergeCell ref="B38:B40"/>
    <mergeCell ref="C38:C40"/>
    <mergeCell ref="D38:G38"/>
    <mergeCell ref="H38:H40"/>
    <mergeCell ref="I38:I40"/>
    <mergeCell ref="J38:J40"/>
    <mergeCell ref="D39:D40"/>
    <mergeCell ref="E39:G39"/>
    <mergeCell ref="A51:B51"/>
    <mergeCell ref="A53:B53"/>
    <mergeCell ref="C53:J53"/>
    <mergeCell ref="A54:B54"/>
    <mergeCell ref="C54:J54"/>
    <mergeCell ref="A55:B55"/>
    <mergeCell ref="C55:J55"/>
    <mergeCell ref="A56:J56"/>
    <mergeCell ref="A58:A60"/>
    <mergeCell ref="B58:B60"/>
    <mergeCell ref="C58:C60"/>
    <mergeCell ref="D58:G58"/>
    <mergeCell ref="H58:H60"/>
    <mergeCell ref="I58:I60"/>
    <mergeCell ref="J58:J60"/>
    <mergeCell ref="D59:D60"/>
    <mergeCell ref="E59:G59"/>
    <mergeCell ref="A63:B63"/>
    <mergeCell ref="A65:B65"/>
    <mergeCell ref="C65:J65"/>
    <mergeCell ref="A66:B66"/>
    <mergeCell ref="C66:J66"/>
    <mergeCell ref="A67:B67"/>
    <mergeCell ref="C67:J67"/>
    <mergeCell ref="A68:J68"/>
    <mergeCell ref="A70:A72"/>
    <mergeCell ref="B70:B72"/>
    <mergeCell ref="C70:C72"/>
    <mergeCell ref="D70:G70"/>
    <mergeCell ref="H70:H72"/>
    <mergeCell ref="I70:I72"/>
    <mergeCell ref="J70:J72"/>
    <mergeCell ref="D71:D72"/>
    <mergeCell ref="E71:G71"/>
    <mergeCell ref="A94:B94"/>
    <mergeCell ref="A96:B96"/>
    <mergeCell ref="C96:J96"/>
    <mergeCell ref="A97:B97"/>
    <mergeCell ref="C97:J97"/>
    <mergeCell ref="A98:B98"/>
    <mergeCell ref="C98:J98"/>
    <mergeCell ref="A99:J99"/>
    <mergeCell ref="A101:A103"/>
    <mergeCell ref="B101:B103"/>
    <mergeCell ref="C101:C103"/>
    <mergeCell ref="D101:G101"/>
    <mergeCell ref="H101:H103"/>
    <mergeCell ref="I101:I103"/>
    <mergeCell ref="J101:J103"/>
    <mergeCell ref="D102:D103"/>
    <mergeCell ref="E102:G102"/>
    <mergeCell ref="A106:B106"/>
    <mergeCell ref="A108:B108"/>
    <mergeCell ref="C108:J108"/>
    <mergeCell ref="A109:B109"/>
    <mergeCell ref="C109:J109"/>
    <mergeCell ref="A110:B110"/>
    <mergeCell ref="C110:J110"/>
    <mergeCell ref="A111:J111"/>
    <mergeCell ref="A113:A115"/>
    <mergeCell ref="B113:B115"/>
    <mergeCell ref="C113:C115"/>
    <mergeCell ref="D113:G113"/>
    <mergeCell ref="H113:H115"/>
    <mergeCell ref="I113:I115"/>
    <mergeCell ref="J113:J115"/>
    <mergeCell ref="D114:D115"/>
    <mergeCell ref="E114:G114"/>
    <mergeCell ref="A137:B137"/>
    <mergeCell ref="A139:B139"/>
    <mergeCell ref="C139:J139"/>
    <mergeCell ref="A140:B140"/>
    <mergeCell ref="C140:J140"/>
    <mergeCell ref="A141:B141"/>
    <mergeCell ref="C141:J141"/>
    <mergeCell ref="A142:J142"/>
    <mergeCell ref="A144:A146"/>
    <mergeCell ref="B144:B146"/>
    <mergeCell ref="C144:C146"/>
    <mergeCell ref="D144:G144"/>
    <mergeCell ref="H144:H146"/>
    <mergeCell ref="I144:I146"/>
    <mergeCell ref="J144:J146"/>
    <mergeCell ref="D145:D146"/>
    <mergeCell ref="E145:G145"/>
    <mergeCell ref="A149:B149"/>
    <mergeCell ref="A151:B151"/>
    <mergeCell ref="C151:G151"/>
    <mergeCell ref="A153:G153"/>
    <mergeCell ref="B155:D155"/>
    <mergeCell ref="B156:D156"/>
    <mergeCell ref="A158:B158"/>
    <mergeCell ref="C158:G158"/>
    <mergeCell ref="A160:G160"/>
    <mergeCell ref="B162:D162"/>
    <mergeCell ref="B163:D163"/>
    <mergeCell ref="A165:B165"/>
    <mergeCell ref="C165:G165"/>
    <mergeCell ref="A167:G167"/>
    <mergeCell ref="B169:D169"/>
    <mergeCell ref="B170:D170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&amp;R&amp;R&amp;"Verdana,полужирный" &amp;12 &amp;K00-00923343._40.259827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0" customHeight="1">
</row>
    <row r="2" ht="25" customHeight="1">
      <c r="A2" s="23" t="s">
        <v>415</v>
      </c>
      <c r="B2" s="23"/>
      <c r="C2" s="24" t="s">
        <v>385</v>
      </c>
      <c r="D2" s="24"/>
      <c r="E2" s="24"/>
      <c r="F2" s="24"/>
      <c r="G2" s="24"/>
    </row>
    <row r="3" ht="15" customHeight="1">
</row>
    <row r="4" ht="25" customHeight="1">
      <c r="A4" s="6" t="s">
        <v>474</v>
      </c>
      <c r="B4" s="6"/>
      <c r="C4" s="6"/>
      <c r="D4" s="6"/>
      <c r="E4" s="6"/>
      <c r="F4" s="6"/>
      <c r="G4" s="6"/>
    </row>
    <row r="5" ht="15" customHeight="1">
</row>
    <row r="6" ht="50" customHeight="1">
      <c r="A6" s="10" t="s">
        <v>321</v>
      </c>
      <c r="B6" s="10" t="s">
        <v>475</v>
      </c>
      <c r="C6" s="10"/>
      <c r="D6" s="10" t="s">
        <v>476</v>
      </c>
      <c r="E6" s="10" t="s">
        <v>477</v>
      </c>
      <c r="F6" s="10" t="s">
        <v>478</v>
      </c>
      <c r="G6" s="10" t="s">
        <v>479</v>
      </c>
    </row>
    <row r="7" ht="20" customHeight="1">
      <c r="A7" s="10" t="s">
        <v>60</v>
      </c>
      <c r="B7" s="10" t="s">
        <v>60</v>
      </c>
      <c r="C7" s="10"/>
      <c r="D7" s="10" t="s">
        <v>60</v>
      </c>
      <c r="E7" s="10" t="s">
        <v>60</v>
      </c>
      <c r="F7" s="10" t="s">
        <v>60</v>
      </c>
      <c r="G7" s="10" t="s">
        <v>60</v>
      </c>
    </row>
    <row r="8" ht="20" customHeight="1">
</row>
    <row r="9" ht="25" customHeight="1">
      <c r="A9" s="23" t="s">
        <v>415</v>
      </c>
      <c r="B9" s="23"/>
      <c r="C9" s="24" t="s">
        <v>388</v>
      </c>
      <c r="D9" s="24"/>
      <c r="E9" s="24"/>
      <c r="F9" s="24"/>
      <c r="G9" s="24"/>
    </row>
    <row r="10" ht="15" customHeight="1">
</row>
    <row r="11" ht="25" customHeight="1">
      <c r="A11" s="6" t="s">
        <v>474</v>
      </c>
      <c r="B11" s="6"/>
      <c r="C11" s="6"/>
      <c r="D11" s="6"/>
      <c r="E11" s="6"/>
      <c r="F11" s="6"/>
      <c r="G11" s="6"/>
    </row>
    <row r="12" ht="15" customHeight="1">
</row>
    <row r="13" ht="50" customHeight="1">
      <c r="A13" s="10" t="s">
        <v>321</v>
      </c>
      <c r="B13" s="10" t="s">
        <v>475</v>
      </c>
      <c r="C13" s="10"/>
      <c r="D13" s="10" t="s">
        <v>476</v>
      </c>
      <c r="E13" s="10" t="s">
        <v>477</v>
      </c>
      <c r="F13" s="10" t="s">
        <v>478</v>
      </c>
      <c r="G13" s="10" t="s">
        <v>479</v>
      </c>
    </row>
    <row r="14" ht="20" customHeight="1">
      <c r="A14" s="10" t="s">
        <v>60</v>
      </c>
      <c r="B14" s="10" t="s">
        <v>60</v>
      </c>
      <c r="C14" s="10"/>
      <c r="D14" s="10" t="s">
        <v>60</v>
      </c>
      <c r="E14" s="10" t="s">
        <v>60</v>
      </c>
      <c r="F14" s="10" t="s">
        <v>60</v>
      </c>
      <c r="G14" s="10" t="s">
        <v>60</v>
      </c>
    </row>
    <row r="15" ht="20" customHeight="1">
</row>
    <row r="16" ht="25" customHeight="1">
      <c r="A16" s="23" t="s">
        <v>415</v>
      </c>
      <c r="B16" s="23"/>
      <c r="C16" s="24" t="s">
        <v>391</v>
      </c>
      <c r="D16" s="24"/>
      <c r="E16" s="24"/>
      <c r="F16" s="24"/>
      <c r="G16" s="24"/>
    </row>
    <row r="17" ht="15" customHeight="1">
</row>
    <row r="18" ht="25" customHeight="1">
      <c r="A18" s="6" t="s">
        <v>474</v>
      </c>
      <c r="B18" s="6"/>
      <c r="C18" s="6"/>
      <c r="D18" s="6"/>
      <c r="E18" s="6"/>
      <c r="F18" s="6"/>
      <c r="G18" s="6"/>
    </row>
    <row r="19" ht="15" customHeight="1">
</row>
    <row r="20" ht="50" customHeight="1">
      <c r="A20" s="10" t="s">
        <v>321</v>
      </c>
      <c r="B20" s="10" t="s">
        <v>475</v>
      </c>
      <c r="C20" s="10"/>
      <c r="D20" s="10" t="s">
        <v>476</v>
      </c>
      <c r="E20" s="10" t="s">
        <v>477</v>
      </c>
      <c r="F20" s="10" t="s">
        <v>478</v>
      </c>
      <c r="G20" s="10" t="s">
        <v>479</v>
      </c>
    </row>
    <row r="21" ht="20" customHeight="1">
      <c r="A21" s="10" t="s">
        <v>60</v>
      </c>
      <c r="B21" s="10" t="s">
        <v>60</v>
      </c>
      <c r="C21" s="10"/>
      <c r="D21" s="10" t="s">
        <v>60</v>
      </c>
      <c r="E21" s="10" t="s">
        <v>60</v>
      </c>
      <c r="F21" s="10" t="s">
        <v>60</v>
      </c>
      <c r="G21" s="10" t="s">
        <v>60</v>
      </c>
    </row>
    <row r="22" ht="25" customHeight="1">
</row>
    <row r="23" ht="20" customHeight="1">
      <c r="A23" s="23" t="s">
        <v>412</v>
      </c>
      <c r="B23" s="23"/>
      <c r="C23" s="24" t="s">
        <v>156</v>
      </c>
      <c r="D23" s="24"/>
      <c r="E23" s="24"/>
      <c r="F23" s="24"/>
      <c r="G23" s="24"/>
    </row>
    <row r="24" ht="20" customHeight="1">
      <c r="A24" s="23" t="s">
        <v>413</v>
      </c>
      <c r="B24" s="23"/>
      <c r="C24" s="24" t="s">
        <v>414</v>
      </c>
      <c r="D24" s="24"/>
      <c r="E24" s="24"/>
      <c r="F24" s="24"/>
      <c r="G24" s="24"/>
    </row>
    <row r="25" ht="25" customHeight="1">
      <c r="A25" s="23" t="s">
        <v>415</v>
      </c>
      <c r="B25" s="23"/>
      <c r="C25" s="24" t="s">
        <v>385</v>
      </c>
      <c r="D25" s="24"/>
      <c r="E25" s="24"/>
      <c r="F25" s="24"/>
      <c r="G25" s="24"/>
    </row>
    <row r="26" ht="15" customHeight="1">
</row>
    <row r="27" ht="25" customHeight="1">
      <c r="A27" s="6" t="s">
        <v>480</v>
      </c>
      <c r="B27" s="6"/>
      <c r="C27" s="6"/>
      <c r="D27" s="6"/>
      <c r="E27" s="6"/>
      <c r="F27" s="6"/>
      <c r="G27" s="6"/>
    </row>
    <row r="28" ht="15" customHeight="1">
</row>
    <row r="29" ht="50" customHeight="1">
      <c r="A29" s="10" t="s">
        <v>321</v>
      </c>
      <c r="B29" s="10" t="s">
        <v>475</v>
      </c>
      <c r="C29" s="10"/>
      <c r="D29" s="10" t="s">
        <v>481</v>
      </c>
      <c r="E29" s="10" t="s">
        <v>482</v>
      </c>
      <c r="F29" s="10" t="s">
        <v>483</v>
      </c>
      <c r="G29" s="10" t="s">
        <v>479</v>
      </c>
    </row>
    <row r="30" ht="15" customHeight="1">
      <c r="A30" s="10">
        <v>1</v>
      </c>
      <c r="B30" s="10">
        <v>2</v>
      </c>
      <c r="C30" s="10"/>
      <c r="D30" s="10">
        <v>3</v>
      </c>
      <c r="E30" s="10">
        <v>4</v>
      </c>
      <c r="F30" s="10">
        <v>5</v>
      </c>
      <c r="G30" s="10">
        <v>6</v>
      </c>
    </row>
    <row r="31" ht="20" customHeight="1">
      <c r="A31" s="10" t="s">
        <v>327</v>
      </c>
      <c r="B31" s="11" t="s">
        <v>484</v>
      </c>
      <c r="C31" s="11"/>
      <c r="D31" s="18">
        <v>1</v>
      </c>
      <c r="E31" s="18">
        <v>1</v>
      </c>
      <c r="F31" s="18">
        <v>150000</v>
      </c>
      <c r="G31" s="18">
        <v>150000</v>
      </c>
    </row>
    <row r="32" ht="25" customHeight="1">
      <c r="A32" s="26" t="s">
        <v>463</v>
      </c>
      <c r="B32" s="26"/>
      <c r="C32" s="26"/>
      <c r="D32" s="26"/>
      <c r="E32" s="26"/>
      <c r="F32" s="26"/>
      <c r="G32" s="22">
        <f>SUBTOTAL(9,G31:G31)</f>
      </c>
    </row>
    <row r="33" ht="25" customHeight="1">
</row>
    <row r="34" ht="20" customHeight="1">
      <c r="A34" s="23" t="s">
        <v>412</v>
      </c>
      <c r="B34" s="23"/>
      <c r="C34" s="24" t="s">
        <v>194</v>
      </c>
      <c r="D34" s="24"/>
      <c r="E34" s="24"/>
      <c r="F34" s="24"/>
      <c r="G34" s="24"/>
    </row>
    <row r="35" ht="20" customHeight="1">
      <c r="A35" s="23" t="s">
        <v>413</v>
      </c>
      <c r="B35" s="23"/>
      <c r="C35" s="24" t="s">
        <v>414</v>
      </c>
      <c r="D35" s="24"/>
      <c r="E35" s="24"/>
      <c r="F35" s="24"/>
      <c r="G35" s="24"/>
    </row>
    <row r="36" ht="25" customHeight="1">
      <c r="A36" s="23" t="s">
        <v>415</v>
      </c>
      <c r="B36" s="23"/>
      <c r="C36" s="24" t="s">
        <v>385</v>
      </c>
      <c r="D36" s="24"/>
      <c r="E36" s="24"/>
      <c r="F36" s="24"/>
      <c r="G36" s="24"/>
    </row>
    <row r="37" ht="15" customHeight="1">
</row>
    <row r="38" ht="25" customHeight="1">
      <c r="A38" s="6" t="s">
        <v>485</v>
      </c>
      <c r="B38" s="6"/>
      <c r="C38" s="6"/>
      <c r="D38" s="6"/>
      <c r="E38" s="6"/>
      <c r="F38" s="6"/>
      <c r="G38" s="6"/>
    </row>
    <row r="39" ht="15" customHeight="1">
</row>
    <row r="40" ht="50" customHeight="1">
      <c r="A40" s="10" t="s">
        <v>321</v>
      </c>
      <c r="B40" s="10" t="s">
        <v>475</v>
      </c>
      <c r="C40" s="10"/>
      <c r="D40" s="10" t="s">
        <v>481</v>
      </c>
      <c r="E40" s="10" t="s">
        <v>482</v>
      </c>
      <c r="F40" s="10" t="s">
        <v>483</v>
      </c>
      <c r="G40" s="10" t="s">
        <v>479</v>
      </c>
    </row>
    <row r="41" ht="15" customHeight="1">
      <c r="A41" s="10">
        <v>1</v>
      </c>
      <c r="B41" s="10">
        <v>2</v>
      </c>
      <c r="C41" s="10"/>
      <c r="D41" s="10">
        <v>3</v>
      </c>
      <c r="E41" s="10">
        <v>4</v>
      </c>
      <c r="F41" s="10">
        <v>5</v>
      </c>
      <c r="G41" s="10">
        <v>6</v>
      </c>
    </row>
    <row r="42" ht="20" customHeight="1">
      <c r="A42" s="10" t="s">
        <v>327</v>
      </c>
      <c r="B42" s="11" t="s">
        <v>484</v>
      </c>
      <c r="C42" s="11"/>
      <c r="D42" s="18">
        <v>1</v>
      </c>
      <c r="E42" s="18">
        <v>1</v>
      </c>
      <c r="F42" s="18">
        <v>7793.48</v>
      </c>
      <c r="G42" s="18">
        <v>7793.48</v>
      </c>
    </row>
    <row r="43" ht="25" customHeight="1">
      <c r="A43" s="26" t="s">
        <v>463</v>
      </c>
      <c r="B43" s="26"/>
      <c r="C43" s="26"/>
      <c r="D43" s="26"/>
      <c r="E43" s="26"/>
      <c r="F43" s="26"/>
      <c r="G43" s="22">
        <f>SUBTOTAL(9,G42:G42)</f>
      </c>
    </row>
    <row r="44" ht="25" customHeight="1">
</row>
    <row r="45" ht="20" customHeight="1">
      <c r="A45" s="23" t="s">
        <v>412</v>
      </c>
      <c r="B45" s="23"/>
      <c r="C45" s="24" t="s">
        <v>156</v>
      </c>
      <c r="D45" s="24"/>
      <c r="E45" s="24"/>
      <c r="F45" s="24"/>
      <c r="G45" s="24"/>
    </row>
    <row r="46" ht="20" customHeight="1">
      <c r="A46" s="23" t="s">
        <v>413</v>
      </c>
      <c r="B46" s="23"/>
      <c r="C46" s="24" t="s">
        <v>414</v>
      </c>
      <c r="D46" s="24"/>
      <c r="E46" s="24"/>
      <c r="F46" s="24"/>
      <c r="G46" s="24"/>
    </row>
    <row r="47" ht="25" customHeight="1">
      <c r="A47" s="23" t="s">
        <v>415</v>
      </c>
      <c r="B47" s="23"/>
      <c r="C47" s="24" t="s">
        <v>388</v>
      </c>
      <c r="D47" s="24"/>
      <c r="E47" s="24"/>
      <c r="F47" s="24"/>
      <c r="G47" s="24"/>
    </row>
    <row r="48" ht="15" customHeight="1">
</row>
    <row r="49" ht="25" customHeight="1">
      <c r="A49" s="6" t="s">
        <v>480</v>
      </c>
      <c r="B49" s="6"/>
      <c r="C49" s="6"/>
      <c r="D49" s="6"/>
      <c r="E49" s="6"/>
      <c r="F49" s="6"/>
      <c r="G49" s="6"/>
    </row>
    <row r="50" ht="15" customHeight="1">
</row>
    <row r="51" ht="50" customHeight="1">
      <c r="A51" s="10" t="s">
        <v>321</v>
      </c>
      <c r="B51" s="10" t="s">
        <v>475</v>
      </c>
      <c r="C51" s="10"/>
      <c r="D51" s="10" t="s">
        <v>481</v>
      </c>
      <c r="E51" s="10" t="s">
        <v>482</v>
      </c>
      <c r="F51" s="10" t="s">
        <v>483</v>
      </c>
      <c r="G51" s="10" t="s">
        <v>479</v>
      </c>
    </row>
    <row r="52" ht="15" customHeight="1">
      <c r="A52" s="10">
        <v>1</v>
      </c>
      <c r="B52" s="10">
        <v>2</v>
      </c>
      <c r="C52" s="10"/>
      <c r="D52" s="10">
        <v>3</v>
      </c>
      <c r="E52" s="10">
        <v>4</v>
      </c>
      <c r="F52" s="10">
        <v>5</v>
      </c>
      <c r="G52" s="10">
        <v>6</v>
      </c>
    </row>
    <row r="53" ht="20" customHeight="1">
      <c r="A53" s="10" t="s">
        <v>327</v>
      </c>
      <c r="B53" s="11" t="s">
        <v>484</v>
      </c>
      <c r="C53" s="11"/>
      <c r="D53" s="18">
        <v>1</v>
      </c>
      <c r="E53" s="18">
        <v>1</v>
      </c>
      <c r="F53" s="18">
        <v>150000</v>
      </c>
      <c r="G53" s="18">
        <v>150000</v>
      </c>
    </row>
    <row r="54" ht="25" customHeight="1">
      <c r="A54" s="26" t="s">
        <v>463</v>
      </c>
      <c r="B54" s="26"/>
      <c r="C54" s="26"/>
      <c r="D54" s="26"/>
      <c r="E54" s="26"/>
      <c r="F54" s="26"/>
      <c r="G54" s="22">
        <f>SUBTOTAL(9,G53:G53)</f>
      </c>
    </row>
    <row r="55" ht="25" customHeight="1">
</row>
    <row r="56" ht="20" customHeight="1">
      <c r="A56" s="23" t="s">
        <v>412</v>
      </c>
      <c r="B56" s="23"/>
      <c r="C56" s="24" t="s">
        <v>156</v>
      </c>
      <c r="D56" s="24"/>
      <c r="E56" s="24"/>
      <c r="F56" s="24"/>
      <c r="G56" s="24"/>
    </row>
    <row r="57" ht="20" customHeight="1">
      <c r="A57" s="23" t="s">
        <v>413</v>
      </c>
      <c r="B57" s="23"/>
      <c r="C57" s="24" t="s">
        <v>414</v>
      </c>
      <c r="D57" s="24"/>
      <c r="E57" s="24"/>
      <c r="F57" s="24"/>
      <c r="G57" s="24"/>
    </row>
    <row r="58" ht="25" customHeight="1">
      <c r="A58" s="23" t="s">
        <v>415</v>
      </c>
      <c r="B58" s="23"/>
      <c r="C58" s="24" t="s">
        <v>391</v>
      </c>
      <c r="D58" s="24"/>
      <c r="E58" s="24"/>
      <c r="F58" s="24"/>
      <c r="G58" s="24"/>
    </row>
    <row r="59" ht="15" customHeight="1">
</row>
    <row r="60" ht="25" customHeight="1">
      <c r="A60" s="6" t="s">
        <v>480</v>
      </c>
      <c r="B60" s="6"/>
      <c r="C60" s="6"/>
      <c r="D60" s="6"/>
      <c r="E60" s="6"/>
      <c r="F60" s="6"/>
      <c r="G60" s="6"/>
    </row>
    <row r="61" ht="15" customHeight="1">
</row>
    <row r="62" ht="50" customHeight="1">
      <c r="A62" s="10" t="s">
        <v>321</v>
      </c>
      <c r="B62" s="10" t="s">
        <v>475</v>
      </c>
      <c r="C62" s="10"/>
      <c r="D62" s="10" t="s">
        <v>481</v>
      </c>
      <c r="E62" s="10" t="s">
        <v>482</v>
      </c>
      <c r="F62" s="10" t="s">
        <v>483</v>
      </c>
      <c r="G62" s="10" t="s">
        <v>479</v>
      </c>
    </row>
    <row r="63" ht="15" customHeight="1">
      <c r="A63" s="10">
        <v>1</v>
      </c>
      <c r="B63" s="10">
        <v>2</v>
      </c>
      <c r="C63" s="10"/>
      <c r="D63" s="10">
        <v>3</v>
      </c>
      <c r="E63" s="10">
        <v>4</v>
      </c>
      <c r="F63" s="10">
        <v>5</v>
      </c>
      <c r="G63" s="10">
        <v>6</v>
      </c>
    </row>
    <row r="64" ht="20" customHeight="1">
      <c r="A64" s="10" t="s">
        <v>327</v>
      </c>
      <c r="B64" s="11" t="s">
        <v>484</v>
      </c>
      <c r="C64" s="11"/>
      <c r="D64" s="18">
        <v>1</v>
      </c>
      <c r="E64" s="18">
        <v>1</v>
      </c>
      <c r="F64" s="18">
        <v>150000</v>
      </c>
      <c r="G64" s="18">
        <v>150000</v>
      </c>
    </row>
    <row r="65" ht="25" customHeight="1">
      <c r="A65" s="26" t="s">
        <v>463</v>
      </c>
      <c r="B65" s="26"/>
      <c r="C65" s="26"/>
      <c r="D65" s="26"/>
      <c r="E65" s="26"/>
      <c r="F65" s="26"/>
      <c r="G65" s="22">
        <f>SUBTOTAL(9,G64:G64)</f>
      </c>
    </row>
    <row r="66" ht="25" customHeight="1">
</row>
    <row r="67" ht="20" customHeight="1">
      <c r="A67" s="23" t="s">
        <v>412</v>
      </c>
      <c r="B67" s="23"/>
      <c r="C67" s="24" t="s">
        <v>194</v>
      </c>
      <c r="D67" s="24"/>
      <c r="E67" s="24"/>
      <c r="F67" s="24"/>
      <c r="G67" s="24"/>
    </row>
    <row r="68" ht="20" customHeight="1">
      <c r="A68" s="23" t="s">
        <v>413</v>
      </c>
      <c r="B68" s="23"/>
      <c r="C68" s="24" t="s">
        <v>469</v>
      </c>
      <c r="D68" s="24"/>
      <c r="E68" s="24"/>
      <c r="F68" s="24"/>
      <c r="G68" s="24"/>
    </row>
    <row r="69" ht="25" customHeight="1">
      <c r="A69" s="23" t="s">
        <v>415</v>
      </c>
      <c r="B69" s="23"/>
      <c r="C69" s="24" t="s">
        <v>385</v>
      </c>
      <c r="D69" s="24"/>
      <c r="E69" s="24"/>
      <c r="F69" s="24"/>
      <c r="G69" s="24"/>
    </row>
    <row r="70" ht="15" customHeight="1">
</row>
    <row r="71" ht="50" customHeight="1">
      <c r="A71" s="6" t="s">
        <v>486</v>
      </c>
      <c r="B71" s="6"/>
      <c r="C71" s="6"/>
      <c r="D71" s="6"/>
      <c r="E71" s="6"/>
      <c r="F71" s="6"/>
      <c r="G71" s="6"/>
    </row>
    <row r="72" ht="15" customHeight="1">
</row>
    <row r="73" ht="50" customHeight="1">
      <c r="A73" s="10" t="s">
        <v>321</v>
      </c>
      <c r="B73" s="10" t="s">
        <v>487</v>
      </c>
      <c r="C73" s="10"/>
      <c r="D73" s="10"/>
      <c r="E73" s="10"/>
      <c r="F73" s="10" t="s">
        <v>488</v>
      </c>
      <c r="G73" s="10" t="s">
        <v>489</v>
      </c>
    </row>
    <row r="74" ht="15" customHeight="1">
      <c r="A74" s="10">
        <v>1</v>
      </c>
      <c r="B74" s="10">
        <v>2</v>
      </c>
      <c r="C74" s="10"/>
      <c r="D74" s="10"/>
      <c r="E74" s="10"/>
      <c r="F74" s="10">
        <v>3</v>
      </c>
      <c r="G74" s="10">
        <v>4</v>
      </c>
    </row>
    <row r="75" ht="20" customHeight="1">
      <c r="A75" s="10" t="s">
        <v>327</v>
      </c>
      <c r="B75" s="11" t="s">
        <v>490</v>
      </c>
      <c r="C75" s="11"/>
      <c r="D75" s="11"/>
      <c r="E75" s="11"/>
      <c r="F75" s="18">
        <v>2300000</v>
      </c>
      <c r="G75" s="18">
        <v>71300</v>
      </c>
    </row>
    <row r="76" ht="20" customHeight="1">
      <c r="A76" s="10" t="s">
        <v>63</v>
      </c>
      <c r="B76" s="11" t="s">
        <v>491</v>
      </c>
      <c r="C76" s="11"/>
      <c r="D76" s="11"/>
      <c r="E76" s="11"/>
      <c r="F76" s="18">
        <v>2300000</v>
      </c>
      <c r="G76" s="18">
        <v>506000</v>
      </c>
    </row>
    <row r="77" ht="20" customHeight="1">
      <c r="A77" s="10" t="s">
        <v>428</v>
      </c>
      <c r="B77" s="11" t="s">
        <v>492</v>
      </c>
      <c r="C77" s="11"/>
      <c r="D77" s="11"/>
      <c r="E77" s="11"/>
      <c r="F77" s="18">
        <v>2300000</v>
      </c>
      <c r="G77" s="18">
        <v>117300</v>
      </c>
    </row>
    <row r="78" ht="25" customHeight="1">
      <c r="A78" s="26" t="s">
        <v>463</v>
      </c>
      <c r="B78" s="26"/>
      <c r="C78" s="26"/>
      <c r="D78" s="26"/>
      <c r="E78" s="26"/>
      <c r="F78" s="26"/>
      <c r="G78" s="22">
        <f>SUBTOTAL(9,G75:G77)</f>
      </c>
    </row>
    <row r="79" ht="25" customHeight="1">
</row>
    <row r="80" ht="20" customHeight="1">
      <c r="A80" s="23" t="s">
        <v>412</v>
      </c>
      <c r="B80" s="23"/>
      <c r="C80" s="24" t="s">
        <v>194</v>
      </c>
      <c r="D80" s="24"/>
      <c r="E80" s="24"/>
      <c r="F80" s="24"/>
      <c r="G80" s="24"/>
    </row>
    <row r="81" ht="20" customHeight="1">
      <c r="A81" s="23" t="s">
        <v>413</v>
      </c>
      <c r="B81" s="23"/>
      <c r="C81" s="24" t="s">
        <v>464</v>
      </c>
      <c r="D81" s="24"/>
      <c r="E81" s="24"/>
      <c r="F81" s="24"/>
      <c r="G81" s="24"/>
    </row>
    <row r="82" ht="25" customHeight="1">
      <c r="A82" s="23" t="s">
        <v>415</v>
      </c>
      <c r="B82" s="23"/>
      <c r="C82" s="24" t="s">
        <v>385</v>
      </c>
      <c r="D82" s="24"/>
      <c r="E82" s="24"/>
      <c r="F82" s="24"/>
      <c r="G82" s="24"/>
    </row>
    <row r="83" ht="15" customHeight="1">
</row>
    <row r="84" ht="50" customHeight="1">
      <c r="A84" s="6" t="s">
        <v>486</v>
      </c>
      <c r="B84" s="6"/>
      <c r="C84" s="6"/>
      <c r="D84" s="6"/>
      <c r="E84" s="6"/>
      <c r="F84" s="6"/>
      <c r="G84" s="6"/>
    </row>
    <row r="85" ht="15" customHeight="1">
</row>
    <row r="86" ht="50" customHeight="1">
      <c r="A86" s="10" t="s">
        <v>321</v>
      </c>
      <c r="B86" s="10" t="s">
        <v>487</v>
      </c>
      <c r="C86" s="10"/>
      <c r="D86" s="10"/>
      <c r="E86" s="10"/>
      <c r="F86" s="10" t="s">
        <v>488</v>
      </c>
      <c r="G86" s="10" t="s">
        <v>489</v>
      </c>
    </row>
    <row r="87" ht="15" customHeight="1">
      <c r="A87" s="10">
        <v>1</v>
      </c>
      <c r="B87" s="10">
        <v>2</v>
      </c>
      <c r="C87" s="10"/>
      <c r="D87" s="10"/>
      <c r="E87" s="10"/>
      <c r="F87" s="10">
        <v>3</v>
      </c>
      <c r="G87" s="10">
        <v>4</v>
      </c>
    </row>
    <row r="88" ht="20" customHeight="1">
      <c r="A88" s="10" t="s">
        <v>327</v>
      </c>
      <c r="B88" s="11" t="s">
        <v>490</v>
      </c>
      <c r="C88" s="11"/>
      <c r="D88" s="11"/>
      <c r="E88" s="11"/>
      <c r="F88" s="18">
        <v>151547.741935</v>
      </c>
      <c r="G88" s="18">
        <v>4697.98</v>
      </c>
    </row>
    <row r="89" ht="20" customHeight="1">
      <c r="A89" s="10" t="s">
        <v>327</v>
      </c>
      <c r="B89" s="11" t="s">
        <v>490</v>
      </c>
      <c r="C89" s="11"/>
      <c r="D89" s="11"/>
      <c r="E89" s="11"/>
      <c r="F89" s="18">
        <v>92165.8940397</v>
      </c>
      <c r="G89" s="18">
        <v>2857.14</v>
      </c>
    </row>
    <row r="90" ht="20" customHeight="1">
      <c r="A90" s="10" t="s">
        <v>327</v>
      </c>
      <c r="B90" s="11" t="s">
        <v>490</v>
      </c>
      <c r="C90" s="11"/>
      <c r="D90" s="11"/>
      <c r="E90" s="11"/>
      <c r="F90" s="18">
        <v>326181.94</v>
      </c>
      <c r="G90" s="18">
        <v>10111.64</v>
      </c>
    </row>
    <row r="91" ht="20" customHeight="1">
      <c r="A91" s="10" t="s">
        <v>327</v>
      </c>
      <c r="B91" s="11" t="s">
        <v>490</v>
      </c>
      <c r="C91" s="11"/>
      <c r="D91" s="11"/>
      <c r="E91" s="11"/>
      <c r="F91" s="18">
        <v>5376.35761589</v>
      </c>
      <c r="G91" s="18">
        <v>166.67</v>
      </c>
    </row>
    <row r="92" ht="20" customHeight="1">
      <c r="A92" s="10" t="s">
        <v>327</v>
      </c>
      <c r="B92" s="11" t="s">
        <v>490</v>
      </c>
      <c r="C92" s="11"/>
      <c r="D92" s="11"/>
      <c r="E92" s="11"/>
      <c r="F92" s="18">
        <v>1649257.3</v>
      </c>
      <c r="G92" s="18">
        <v>51126.98</v>
      </c>
    </row>
    <row r="93" ht="20" customHeight="1">
      <c r="A93" s="10" t="s">
        <v>327</v>
      </c>
      <c r="B93" s="11" t="s">
        <v>490</v>
      </c>
      <c r="C93" s="11"/>
      <c r="D93" s="11"/>
      <c r="E93" s="11"/>
      <c r="F93" s="18">
        <v>1645860</v>
      </c>
      <c r="G93" s="18">
        <v>51021.66</v>
      </c>
    </row>
    <row r="94" ht="20" customHeight="1">
      <c r="A94" s="10" t="s">
        <v>63</v>
      </c>
      <c r="B94" s="11" t="s">
        <v>491</v>
      </c>
      <c r="C94" s="11"/>
      <c r="D94" s="11"/>
      <c r="E94" s="11"/>
      <c r="F94" s="18">
        <v>1645860</v>
      </c>
      <c r="G94" s="18">
        <v>362089.2</v>
      </c>
    </row>
    <row r="95" ht="20" customHeight="1">
      <c r="A95" s="10" t="s">
        <v>63</v>
      </c>
      <c r="B95" s="11" t="s">
        <v>491</v>
      </c>
      <c r="C95" s="11"/>
      <c r="D95" s="11"/>
      <c r="E95" s="11"/>
      <c r="F95" s="18">
        <v>92165.8940397</v>
      </c>
      <c r="G95" s="18">
        <v>20276.5</v>
      </c>
    </row>
    <row r="96" ht="20" customHeight="1">
      <c r="A96" s="10" t="s">
        <v>63</v>
      </c>
      <c r="B96" s="11" t="s">
        <v>491</v>
      </c>
      <c r="C96" s="11"/>
      <c r="D96" s="11"/>
      <c r="E96" s="11"/>
      <c r="F96" s="18">
        <v>326302.19</v>
      </c>
      <c r="G96" s="18">
        <v>71786.48</v>
      </c>
    </row>
    <row r="97" ht="20" customHeight="1">
      <c r="A97" s="10" t="s">
        <v>63</v>
      </c>
      <c r="B97" s="11" t="s">
        <v>491</v>
      </c>
      <c r="C97" s="11"/>
      <c r="D97" s="11"/>
      <c r="E97" s="11"/>
      <c r="F97" s="18">
        <v>151547.5</v>
      </c>
      <c r="G97" s="18">
        <v>33340.45</v>
      </c>
    </row>
    <row r="98" ht="20" customHeight="1">
      <c r="A98" s="10" t="s">
        <v>63</v>
      </c>
      <c r="B98" s="11" t="s">
        <v>491</v>
      </c>
      <c r="C98" s="11"/>
      <c r="D98" s="11"/>
      <c r="E98" s="11"/>
      <c r="F98" s="18">
        <v>1649257.3</v>
      </c>
      <c r="G98" s="18">
        <v>362836.61</v>
      </c>
    </row>
    <row r="99" ht="20" customHeight="1">
      <c r="A99" s="10" t="s">
        <v>63</v>
      </c>
      <c r="B99" s="11" t="s">
        <v>491</v>
      </c>
      <c r="C99" s="11"/>
      <c r="D99" s="11"/>
      <c r="E99" s="11"/>
      <c r="F99" s="18">
        <v>5376.35761589</v>
      </c>
      <c r="G99" s="18">
        <v>1182.8</v>
      </c>
    </row>
    <row r="100" ht="20" customHeight="1">
      <c r="A100" s="10" t="s">
        <v>428</v>
      </c>
      <c r="B100" s="11" t="s">
        <v>492</v>
      </c>
      <c r="C100" s="11"/>
      <c r="D100" s="11"/>
      <c r="E100" s="11"/>
      <c r="F100" s="18">
        <v>1649257.3</v>
      </c>
      <c r="G100" s="18">
        <v>84112.12</v>
      </c>
    </row>
    <row r="101" ht="20" customHeight="1">
      <c r="A101" s="10" t="s">
        <v>428</v>
      </c>
      <c r="B101" s="11" t="s">
        <v>492</v>
      </c>
      <c r="C101" s="11"/>
      <c r="D101" s="11"/>
      <c r="E101" s="11"/>
      <c r="F101" s="18">
        <v>151547.5</v>
      </c>
      <c r="G101" s="18">
        <v>7728.92</v>
      </c>
    </row>
    <row r="102" ht="20" customHeight="1">
      <c r="A102" s="10" t="s">
        <v>428</v>
      </c>
      <c r="B102" s="11" t="s">
        <v>492</v>
      </c>
      <c r="C102" s="11"/>
      <c r="D102" s="11"/>
      <c r="E102" s="11"/>
      <c r="F102" s="18">
        <v>326302.19</v>
      </c>
      <c r="G102" s="18">
        <v>16641.41</v>
      </c>
    </row>
    <row r="103" ht="20" customHeight="1">
      <c r="A103" s="10" t="s">
        <v>428</v>
      </c>
      <c r="B103" s="11" t="s">
        <v>492</v>
      </c>
      <c r="C103" s="11"/>
      <c r="D103" s="11"/>
      <c r="E103" s="11"/>
      <c r="F103" s="18">
        <v>5376.35761589</v>
      </c>
      <c r="G103" s="18">
        <v>274.19</v>
      </c>
    </row>
    <row r="104" ht="20" customHeight="1">
      <c r="A104" s="10" t="s">
        <v>428</v>
      </c>
      <c r="B104" s="11" t="s">
        <v>492</v>
      </c>
      <c r="C104" s="11"/>
      <c r="D104" s="11"/>
      <c r="E104" s="11"/>
      <c r="F104" s="18">
        <v>1645860</v>
      </c>
      <c r="G104" s="18">
        <v>83938.86</v>
      </c>
    </row>
    <row r="105" ht="20" customHeight="1">
      <c r="A105" s="10" t="s">
        <v>428</v>
      </c>
      <c r="B105" s="11" t="s">
        <v>492</v>
      </c>
      <c r="C105" s="11"/>
      <c r="D105" s="11"/>
      <c r="E105" s="11"/>
      <c r="F105" s="18">
        <v>92165.8940397</v>
      </c>
      <c r="G105" s="18">
        <v>4700.46</v>
      </c>
    </row>
    <row r="106" ht="25" customHeight="1">
      <c r="A106" s="26" t="s">
        <v>463</v>
      </c>
      <c r="B106" s="26"/>
      <c r="C106" s="26"/>
      <c r="D106" s="26"/>
      <c r="E106" s="26"/>
      <c r="F106" s="26"/>
      <c r="G106" s="22">
        <f>SUBTOTAL(9,G88:G105)</f>
      </c>
    </row>
    <row r="107" ht="25" customHeight="1">
</row>
    <row r="108" ht="20" customHeight="1">
      <c r="A108" s="23" t="s">
        <v>412</v>
      </c>
      <c r="B108" s="23"/>
      <c r="C108" s="24" t="s">
        <v>194</v>
      </c>
      <c r="D108" s="24"/>
      <c r="E108" s="24"/>
      <c r="F108" s="24"/>
      <c r="G108" s="24"/>
    </row>
    <row r="109" ht="20" customHeight="1">
      <c r="A109" s="23" t="s">
        <v>413</v>
      </c>
      <c r="B109" s="23"/>
      <c r="C109" s="24" t="s">
        <v>414</v>
      </c>
      <c r="D109" s="24"/>
      <c r="E109" s="24"/>
      <c r="F109" s="24"/>
      <c r="G109" s="24"/>
    </row>
    <row r="110" ht="25" customHeight="1">
      <c r="A110" s="23" t="s">
        <v>415</v>
      </c>
      <c r="B110" s="23"/>
      <c r="C110" s="24" t="s">
        <v>385</v>
      </c>
      <c r="D110" s="24"/>
      <c r="E110" s="24"/>
      <c r="F110" s="24"/>
      <c r="G110" s="24"/>
    </row>
    <row r="111" ht="15" customHeight="1">
</row>
    <row r="112" ht="50" customHeight="1">
      <c r="A112" s="6" t="s">
        <v>486</v>
      </c>
      <c r="B112" s="6"/>
      <c r="C112" s="6"/>
      <c r="D112" s="6"/>
      <c r="E112" s="6"/>
      <c r="F112" s="6"/>
      <c r="G112" s="6"/>
    </row>
    <row r="113" ht="15" customHeight="1">
</row>
    <row r="114" ht="50" customHeight="1">
      <c r="A114" s="10" t="s">
        <v>321</v>
      </c>
      <c r="B114" s="10" t="s">
        <v>487</v>
      </c>
      <c r="C114" s="10"/>
      <c r="D114" s="10"/>
      <c r="E114" s="10"/>
      <c r="F114" s="10" t="s">
        <v>488</v>
      </c>
      <c r="G114" s="10" t="s">
        <v>489</v>
      </c>
    </row>
    <row r="115" ht="15" customHeight="1">
      <c r="A115" s="10">
        <v>1</v>
      </c>
      <c r="B115" s="10">
        <v>2</v>
      </c>
      <c r="C115" s="10"/>
      <c r="D115" s="10"/>
      <c r="E115" s="10"/>
      <c r="F115" s="10">
        <v>3</v>
      </c>
      <c r="G115" s="10">
        <v>4</v>
      </c>
    </row>
    <row r="116" ht="20" customHeight="1">
      <c r="A116" s="10" t="s">
        <v>327</v>
      </c>
      <c r="B116" s="11" t="s">
        <v>490</v>
      </c>
      <c r="C116" s="11"/>
      <c r="D116" s="11"/>
      <c r="E116" s="11"/>
      <c r="F116" s="18">
        <v>226917.419354</v>
      </c>
      <c r="G116" s="18">
        <v>7034.44</v>
      </c>
    </row>
    <row r="117" ht="20" customHeight="1">
      <c r="A117" s="10" t="s">
        <v>327</v>
      </c>
      <c r="B117" s="11" t="s">
        <v>490</v>
      </c>
      <c r="C117" s="11"/>
      <c r="D117" s="11"/>
      <c r="E117" s="11"/>
      <c r="F117" s="18">
        <v>74645.1324503</v>
      </c>
      <c r="G117" s="18">
        <v>2314</v>
      </c>
    </row>
    <row r="118" ht="20" customHeight="1">
      <c r="A118" s="10" t="s">
        <v>327</v>
      </c>
      <c r="B118" s="11" t="s">
        <v>490</v>
      </c>
      <c r="C118" s="11"/>
      <c r="D118" s="11"/>
      <c r="E118" s="11"/>
      <c r="F118" s="18">
        <v>37905891.61</v>
      </c>
      <c r="G118" s="18">
        <v>1175082.64</v>
      </c>
    </row>
    <row r="119" ht="20" customHeight="1">
      <c r="A119" s="10" t="s">
        <v>63</v>
      </c>
      <c r="B119" s="11" t="s">
        <v>491</v>
      </c>
      <c r="C119" s="11"/>
      <c r="D119" s="11"/>
      <c r="E119" s="11"/>
      <c r="F119" s="18">
        <v>38534636</v>
      </c>
      <c r="G119" s="18">
        <v>8477619.92</v>
      </c>
    </row>
    <row r="120" ht="20" customHeight="1">
      <c r="A120" s="10" t="s">
        <v>63</v>
      </c>
      <c r="B120" s="11" t="s">
        <v>491</v>
      </c>
      <c r="C120" s="11"/>
      <c r="D120" s="11"/>
      <c r="E120" s="11"/>
      <c r="F120" s="18">
        <v>74645.1324503</v>
      </c>
      <c r="G120" s="18">
        <v>16421.93</v>
      </c>
    </row>
    <row r="121" ht="20" customHeight="1">
      <c r="A121" s="10" t="s">
        <v>63</v>
      </c>
      <c r="B121" s="11" t="s">
        <v>491</v>
      </c>
      <c r="C121" s="11"/>
      <c r="D121" s="11"/>
      <c r="E121" s="11"/>
      <c r="F121" s="18">
        <v>478320</v>
      </c>
      <c r="G121" s="18">
        <v>105230.4</v>
      </c>
    </row>
    <row r="122" ht="20" customHeight="1">
      <c r="A122" s="10" t="s">
        <v>428</v>
      </c>
      <c r="B122" s="11" t="s">
        <v>492</v>
      </c>
      <c r="C122" s="11"/>
      <c r="D122" s="11"/>
      <c r="E122" s="11"/>
      <c r="F122" s="18">
        <v>38534636</v>
      </c>
      <c r="G122" s="18">
        <v>1965266.44</v>
      </c>
    </row>
    <row r="123" ht="20" customHeight="1">
      <c r="A123" s="10" t="s">
        <v>428</v>
      </c>
      <c r="B123" s="11" t="s">
        <v>492</v>
      </c>
      <c r="C123" s="11"/>
      <c r="D123" s="11"/>
      <c r="E123" s="11"/>
      <c r="F123" s="18">
        <v>478320</v>
      </c>
      <c r="G123" s="18">
        <v>24394.32</v>
      </c>
    </row>
    <row r="124" ht="20" customHeight="1">
      <c r="A124" s="10" t="s">
        <v>428</v>
      </c>
      <c r="B124" s="11" t="s">
        <v>492</v>
      </c>
      <c r="C124" s="11"/>
      <c r="D124" s="11"/>
      <c r="E124" s="11"/>
      <c r="F124" s="18">
        <v>74645.1324503</v>
      </c>
      <c r="G124" s="18">
        <v>3806.9</v>
      </c>
    </row>
    <row r="125" ht="25" customHeight="1">
      <c r="A125" s="26" t="s">
        <v>463</v>
      </c>
      <c r="B125" s="26"/>
      <c r="C125" s="26"/>
      <c r="D125" s="26"/>
      <c r="E125" s="26"/>
      <c r="F125" s="26"/>
      <c r="G125" s="22">
        <f>SUBTOTAL(9,G116:G124)</f>
      </c>
    </row>
    <row r="126" ht="25" customHeight="1">
</row>
    <row r="127" ht="20" customHeight="1">
      <c r="A127" s="23" t="s">
        <v>412</v>
      </c>
      <c r="B127" s="23"/>
      <c r="C127" s="24" t="s">
        <v>194</v>
      </c>
      <c r="D127" s="24"/>
      <c r="E127" s="24"/>
      <c r="F127" s="24"/>
      <c r="G127" s="24"/>
    </row>
    <row r="128" ht="20" customHeight="1">
      <c r="A128" s="23" t="s">
        <v>413</v>
      </c>
      <c r="B128" s="23"/>
      <c r="C128" s="24" t="s">
        <v>469</v>
      </c>
      <c r="D128" s="24"/>
      <c r="E128" s="24"/>
      <c r="F128" s="24"/>
      <c r="G128" s="24"/>
    </row>
    <row r="129" ht="25" customHeight="1">
      <c r="A129" s="23" t="s">
        <v>415</v>
      </c>
      <c r="B129" s="23"/>
      <c r="C129" s="24" t="s">
        <v>388</v>
      </c>
      <c r="D129" s="24"/>
      <c r="E129" s="24"/>
      <c r="F129" s="24"/>
      <c r="G129" s="24"/>
    </row>
    <row r="130" ht="15" customHeight="1">
</row>
    <row r="131" ht="50" customHeight="1">
      <c r="A131" s="6" t="s">
        <v>486</v>
      </c>
      <c r="B131" s="6"/>
      <c r="C131" s="6"/>
      <c r="D131" s="6"/>
      <c r="E131" s="6"/>
      <c r="F131" s="6"/>
      <c r="G131" s="6"/>
    </row>
    <row r="132" ht="15" customHeight="1">
</row>
    <row r="133" ht="50" customHeight="1">
      <c r="A133" s="10" t="s">
        <v>321</v>
      </c>
      <c r="B133" s="10" t="s">
        <v>487</v>
      </c>
      <c r="C133" s="10"/>
      <c r="D133" s="10"/>
      <c r="E133" s="10"/>
      <c r="F133" s="10" t="s">
        <v>488</v>
      </c>
      <c r="G133" s="10" t="s">
        <v>489</v>
      </c>
    </row>
    <row r="134" ht="15" customHeight="1">
      <c r="A134" s="10">
        <v>1</v>
      </c>
      <c r="B134" s="10">
        <v>2</v>
      </c>
      <c r="C134" s="10"/>
      <c r="D134" s="10"/>
      <c r="E134" s="10"/>
      <c r="F134" s="10">
        <v>3</v>
      </c>
      <c r="G134" s="10">
        <v>4</v>
      </c>
    </row>
    <row r="135" ht="20" customHeight="1">
      <c r="A135" s="10" t="s">
        <v>327</v>
      </c>
      <c r="B135" s="11" t="s">
        <v>490</v>
      </c>
      <c r="C135" s="11"/>
      <c r="D135" s="11"/>
      <c r="E135" s="11"/>
      <c r="F135" s="18">
        <v>2300000</v>
      </c>
      <c r="G135" s="18">
        <v>71300</v>
      </c>
    </row>
    <row r="136" ht="20" customHeight="1">
      <c r="A136" s="10" t="s">
        <v>63</v>
      </c>
      <c r="B136" s="11" t="s">
        <v>491</v>
      </c>
      <c r="C136" s="11"/>
      <c r="D136" s="11"/>
      <c r="E136" s="11"/>
      <c r="F136" s="18">
        <v>2300000</v>
      </c>
      <c r="G136" s="18">
        <v>506000</v>
      </c>
    </row>
    <row r="137" ht="20" customHeight="1">
      <c r="A137" s="10" t="s">
        <v>428</v>
      </c>
      <c r="B137" s="11" t="s">
        <v>492</v>
      </c>
      <c r="C137" s="11"/>
      <c r="D137" s="11"/>
      <c r="E137" s="11"/>
      <c r="F137" s="18">
        <v>2300000</v>
      </c>
      <c r="G137" s="18">
        <v>117300</v>
      </c>
    </row>
    <row r="138" ht="25" customHeight="1">
      <c r="A138" s="26" t="s">
        <v>463</v>
      </c>
      <c r="B138" s="26"/>
      <c r="C138" s="26"/>
      <c r="D138" s="26"/>
      <c r="E138" s="26"/>
      <c r="F138" s="26"/>
      <c r="G138" s="22">
        <f>SUBTOTAL(9,G135:G137)</f>
      </c>
    </row>
    <row r="139" ht="25" customHeight="1">
</row>
    <row r="140" ht="20" customHeight="1">
      <c r="A140" s="23" t="s">
        <v>412</v>
      </c>
      <c r="B140" s="23"/>
      <c r="C140" s="24" t="s">
        <v>194</v>
      </c>
      <c r="D140" s="24"/>
      <c r="E140" s="24"/>
      <c r="F140" s="24"/>
      <c r="G140" s="24"/>
    </row>
    <row r="141" ht="20" customHeight="1">
      <c r="A141" s="23" t="s">
        <v>413</v>
      </c>
      <c r="B141" s="23"/>
      <c r="C141" s="24" t="s">
        <v>414</v>
      </c>
      <c r="D141" s="24"/>
      <c r="E141" s="24"/>
      <c r="F141" s="24"/>
      <c r="G141" s="24"/>
    </row>
    <row r="142" ht="25" customHeight="1">
      <c r="A142" s="23" t="s">
        <v>415</v>
      </c>
      <c r="B142" s="23"/>
      <c r="C142" s="24" t="s">
        <v>388</v>
      </c>
      <c r="D142" s="24"/>
      <c r="E142" s="24"/>
      <c r="F142" s="24"/>
      <c r="G142" s="24"/>
    </row>
    <row r="143" ht="15" customHeight="1">
</row>
    <row r="144" ht="50" customHeight="1">
      <c r="A144" s="6" t="s">
        <v>486</v>
      </c>
      <c r="B144" s="6"/>
      <c r="C144" s="6"/>
      <c r="D144" s="6"/>
      <c r="E144" s="6"/>
      <c r="F144" s="6"/>
      <c r="G144" s="6"/>
    </row>
    <row r="145" ht="15" customHeight="1">
</row>
    <row r="146" ht="50" customHeight="1">
      <c r="A146" s="10" t="s">
        <v>321</v>
      </c>
      <c r="B146" s="10" t="s">
        <v>487</v>
      </c>
      <c r="C146" s="10"/>
      <c r="D146" s="10"/>
      <c r="E146" s="10"/>
      <c r="F146" s="10" t="s">
        <v>488</v>
      </c>
      <c r="G146" s="10" t="s">
        <v>489</v>
      </c>
    </row>
    <row r="147" ht="15" customHeight="1">
      <c r="A147" s="10">
        <v>1</v>
      </c>
      <c r="B147" s="10">
        <v>2</v>
      </c>
      <c r="C147" s="10"/>
      <c r="D147" s="10"/>
      <c r="E147" s="10"/>
      <c r="F147" s="10">
        <v>3</v>
      </c>
      <c r="G147" s="10">
        <v>4</v>
      </c>
    </row>
    <row r="148" ht="20" customHeight="1">
      <c r="A148" s="10" t="s">
        <v>327</v>
      </c>
      <c r="B148" s="11" t="s">
        <v>490</v>
      </c>
      <c r="C148" s="11"/>
      <c r="D148" s="11"/>
      <c r="E148" s="11"/>
      <c r="F148" s="18">
        <v>478320</v>
      </c>
      <c r="G148" s="18">
        <v>14827.92</v>
      </c>
    </row>
    <row r="149" ht="20" customHeight="1">
      <c r="A149" s="10" t="s">
        <v>327</v>
      </c>
      <c r="B149" s="11" t="s">
        <v>490</v>
      </c>
      <c r="C149" s="11"/>
      <c r="D149" s="11"/>
      <c r="E149" s="11"/>
      <c r="F149" s="18">
        <v>37905891.61</v>
      </c>
      <c r="G149" s="18">
        <v>1175082.64</v>
      </c>
    </row>
    <row r="150" ht="20" customHeight="1">
      <c r="A150" s="10" t="s">
        <v>63</v>
      </c>
      <c r="B150" s="11" t="s">
        <v>491</v>
      </c>
      <c r="C150" s="11"/>
      <c r="D150" s="11"/>
      <c r="E150" s="11"/>
      <c r="F150" s="18">
        <v>478320</v>
      </c>
      <c r="G150" s="18">
        <v>105230.4</v>
      </c>
    </row>
    <row r="151" ht="20" customHeight="1">
      <c r="A151" s="10" t="s">
        <v>63</v>
      </c>
      <c r="B151" s="11" t="s">
        <v>491</v>
      </c>
      <c r="C151" s="11"/>
      <c r="D151" s="11"/>
      <c r="E151" s="11"/>
      <c r="F151" s="18">
        <v>38534636</v>
      </c>
      <c r="G151" s="18">
        <v>8477619.92</v>
      </c>
    </row>
    <row r="152" ht="20" customHeight="1">
      <c r="A152" s="10" t="s">
        <v>428</v>
      </c>
      <c r="B152" s="11" t="s">
        <v>492</v>
      </c>
      <c r="C152" s="11"/>
      <c r="D152" s="11"/>
      <c r="E152" s="11"/>
      <c r="F152" s="18">
        <v>478320</v>
      </c>
      <c r="G152" s="18">
        <v>24394.32</v>
      </c>
    </row>
    <row r="153" ht="20" customHeight="1">
      <c r="A153" s="10" t="s">
        <v>428</v>
      </c>
      <c r="B153" s="11" t="s">
        <v>492</v>
      </c>
      <c r="C153" s="11"/>
      <c r="D153" s="11"/>
      <c r="E153" s="11"/>
      <c r="F153" s="18">
        <v>38534636</v>
      </c>
      <c r="G153" s="18">
        <v>1965266.44</v>
      </c>
    </row>
    <row r="154" ht="25" customHeight="1">
      <c r="A154" s="26" t="s">
        <v>463</v>
      </c>
      <c r="B154" s="26"/>
      <c r="C154" s="26"/>
      <c r="D154" s="26"/>
      <c r="E154" s="26"/>
      <c r="F154" s="26"/>
      <c r="G154" s="22">
        <f>SUBTOTAL(9,G148:G153)</f>
      </c>
    </row>
    <row r="155" ht="25" customHeight="1">
</row>
    <row r="156" ht="20" customHeight="1">
      <c r="A156" s="23" t="s">
        <v>412</v>
      </c>
      <c r="B156" s="23"/>
      <c r="C156" s="24" t="s">
        <v>194</v>
      </c>
      <c r="D156" s="24"/>
      <c r="E156" s="24"/>
      <c r="F156" s="24"/>
      <c r="G156" s="24"/>
    </row>
    <row r="157" ht="20" customHeight="1">
      <c r="A157" s="23" t="s">
        <v>413</v>
      </c>
      <c r="B157" s="23"/>
      <c r="C157" s="24" t="s">
        <v>469</v>
      </c>
      <c r="D157" s="24"/>
      <c r="E157" s="24"/>
      <c r="F157" s="24"/>
      <c r="G157" s="24"/>
    </row>
    <row r="158" ht="25" customHeight="1">
      <c r="A158" s="23" t="s">
        <v>415</v>
      </c>
      <c r="B158" s="23"/>
      <c r="C158" s="24" t="s">
        <v>391</v>
      </c>
      <c r="D158" s="24"/>
      <c r="E158" s="24"/>
      <c r="F158" s="24"/>
      <c r="G158" s="24"/>
    </row>
    <row r="159" ht="15" customHeight="1">
</row>
    <row r="160" ht="50" customHeight="1">
      <c r="A160" s="6" t="s">
        <v>486</v>
      </c>
      <c r="B160" s="6"/>
      <c r="C160" s="6"/>
      <c r="D160" s="6"/>
      <c r="E160" s="6"/>
      <c r="F160" s="6"/>
      <c r="G160" s="6"/>
    </row>
    <row r="161" ht="15" customHeight="1">
</row>
    <row r="162" ht="50" customHeight="1">
      <c r="A162" s="10" t="s">
        <v>321</v>
      </c>
      <c r="B162" s="10" t="s">
        <v>487</v>
      </c>
      <c r="C162" s="10"/>
      <c r="D162" s="10"/>
      <c r="E162" s="10"/>
      <c r="F162" s="10" t="s">
        <v>488</v>
      </c>
      <c r="G162" s="10" t="s">
        <v>489</v>
      </c>
    </row>
    <row r="163" ht="15" customHeight="1">
      <c r="A163" s="10">
        <v>1</v>
      </c>
      <c r="B163" s="10">
        <v>2</v>
      </c>
      <c r="C163" s="10"/>
      <c r="D163" s="10"/>
      <c r="E163" s="10"/>
      <c r="F163" s="10">
        <v>3</v>
      </c>
      <c r="G163" s="10">
        <v>4</v>
      </c>
    </row>
    <row r="164" ht="20" customHeight="1">
      <c r="A164" s="10" t="s">
        <v>327</v>
      </c>
      <c r="B164" s="11" t="s">
        <v>490</v>
      </c>
      <c r="C164" s="11"/>
      <c r="D164" s="11"/>
      <c r="E164" s="11"/>
      <c r="F164" s="18">
        <v>2300000</v>
      </c>
      <c r="G164" s="18">
        <v>71300</v>
      </c>
    </row>
    <row r="165" ht="20" customHeight="1">
      <c r="A165" s="10" t="s">
        <v>63</v>
      </c>
      <c r="B165" s="11" t="s">
        <v>491</v>
      </c>
      <c r="C165" s="11"/>
      <c r="D165" s="11"/>
      <c r="E165" s="11"/>
      <c r="F165" s="18">
        <v>2300000</v>
      </c>
      <c r="G165" s="18">
        <v>506000</v>
      </c>
    </row>
    <row r="166" ht="20" customHeight="1">
      <c r="A166" s="10" t="s">
        <v>428</v>
      </c>
      <c r="B166" s="11" t="s">
        <v>492</v>
      </c>
      <c r="C166" s="11"/>
      <c r="D166" s="11"/>
      <c r="E166" s="11"/>
      <c r="F166" s="18">
        <v>2300000</v>
      </c>
      <c r="G166" s="18">
        <v>117300</v>
      </c>
    </row>
    <row r="167" ht="25" customHeight="1">
      <c r="A167" s="26" t="s">
        <v>463</v>
      </c>
      <c r="B167" s="26"/>
      <c r="C167" s="26"/>
      <c r="D167" s="26"/>
      <c r="E167" s="26"/>
      <c r="F167" s="26"/>
      <c r="G167" s="22">
        <f>SUBTOTAL(9,G164:G166)</f>
      </c>
    </row>
    <row r="168" ht="25" customHeight="1">
</row>
    <row r="169" ht="20" customHeight="1">
      <c r="A169" s="23" t="s">
        <v>412</v>
      </c>
      <c r="B169" s="23"/>
      <c r="C169" s="24" t="s">
        <v>194</v>
      </c>
      <c r="D169" s="24"/>
      <c r="E169" s="24"/>
      <c r="F169" s="24"/>
      <c r="G169" s="24"/>
    </row>
    <row r="170" ht="20" customHeight="1">
      <c r="A170" s="23" t="s">
        <v>413</v>
      </c>
      <c r="B170" s="23"/>
      <c r="C170" s="24" t="s">
        <v>414</v>
      </c>
      <c r="D170" s="24"/>
      <c r="E170" s="24"/>
      <c r="F170" s="24"/>
      <c r="G170" s="24"/>
    </row>
    <row r="171" ht="25" customHeight="1">
      <c r="A171" s="23" t="s">
        <v>415</v>
      </c>
      <c r="B171" s="23"/>
      <c r="C171" s="24" t="s">
        <v>391</v>
      </c>
      <c r="D171" s="24"/>
      <c r="E171" s="24"/>
      <c r="F171" s="24"/>
      <c r="G171" s="24"/>
    </row>
    <row r="172" ht="15" customHeight="1">
</row>
    <row r="173" ht="50" customHeight="1">
      <c r="A173" s="6" t="s">
        <v>486</v>
      </c>
      <c r="B173" s="6"/>
      <c r="C173" s="6"/>
      <c r="D173" s="6"/>
      <c r="E173" s="6"/>
      <c r="F173" s="6"/>
      <c r="G173" s="6"/>
    </row>
    <row r="174" ht="15" customHeight="1">
</row>
    <row r="175" ht="50" customHeight="1">
      <c r="A175" s="10" t="s">
        <v>321</v>
      </c>
      <c r="B175" s="10" t="s">
        <v>487</v>
      </c>
      <c r="C175" s="10"/>
      <c r="D175" s="10"/>
      <c r="E175" s="10"/>
      <c r="F175" s="10" t="s">
        <v>488</v>
      </c>
      <c r="G175" s="10" t="s">
        <v>489</v>
      </c>
    </row>
    <row r="176" ht="15" customHeight="1">
      <c r="A176" s="10">
        <v>1</v>
      </c>
      <c r="B176" s="10">
        <v>2</v>
      </c>
      <c r="C176" s="10"/>
      <c r="D176" s="10"/>
      <c r="E176" s="10"/>
      <c r="F176" s="10">
        <v>3</v>
      </c>
      <c r="G176" s="10">
        <v>4</v>
      </c>
    </row>
    <row r="177" ht="20" customHeight="1">
      <c r="A177" s="10" t="s">
        <v>327</v>
      </c>
      <c r="B177" s="11" t="s">
        <v>490</v>
      </c>
      <c r="C177" s="11"/>
      <c r="D177" s="11"/>
      <c r="E177" s="11"/>
      <c r="F177" s="18">
        <v>478320</v>
      </c>
      <c r="G177" s="18">
        <v>14827.92</v>
      </c>
    </row>
    <row r="178" ht="20" customHeight="1">
      <c r="A178" s="10" t="s">
        <v>327</v>
      </c>
      <c r="B178" s="11" t="s">
        <v>490</v>
      </c>
      <c r="C178" s="11"/>
      <c r="D178" s="11"/>
      <c r="E178" s="11"/>
      <c r="F178" s="18">
        <v>37905891.61</v>
      </c>
      <c r="G178" s="18">
        <v>1175082.64</v>
      </c>
    </row>
    <row r="179" ht="20" customHeight="1">
      <c r="A179" s="10" t="s">
        <v>63</v>
      </c>
      <c r="B179" s="11" t="s">
        <v>491</v>
      </c>
      <c r="C179" s="11"/>
      <c r="D179" s="11"/>
      <c r="E179" s="11"/>
      <c r="F179" s="18">
        <v>478320</v>
      </c>
      <c r="G179" s="18">
        <v>105230.4</v>
      </c>
    </row>
    <row r="180" ht="20" customHeight="1">
      <c r="A180" s="10" t="s">
        <v>63</v>
      </c>
      <c r="B180" s="11" t="s">
        <v>491</v>
      </c>
      <c r="C180" s="11"/>
      <c r="D180" s="11"/>
      <c r="E180" s="11"/>
      <c r="F180" s="18">
        <v>38534636</v>
      </c>
      <c r="G180" s="18">
        <v>8477619.92</v>
      </c>
    </row>
    <row r="181" ht="20" customHeight="1">
      <c r="A181" s="10" t="s">
        <v>428</v>
      </c>
      <c r="B181" s="11" t="s">
        <v>492</v>
      </c>
      <c r="C181" s="11"/>
      <c r="D181" s="11"/>
      <c r="E181" s="11"/>
      <c r="F181" s="18">
        <v>478320</v>
      </c>
      <c r="G181" s="18">
        <v>24394.32</v>
      </c>
    </row>
    <row r="182" ht="20" customHeight="1">
      <c r="A182" s="10" t="s">
        <v>428</v>
      </c>
      <c r="B182" s="11" t="s">
        <v>492</v>
      </c>
      <c r="C182" s="11"/>
      <c r="D182" s="11"/>
      <c r="E182" s="11"/>
      <c r="F182" s="18">
        <v>38534636</v>
      </c>
      <c r="G182" s="18">
        <v>1965266.44</v>
      </c>
    </row>
    <row r="183" ht="25" customHeight="1">
      <c r="A183" s="26" t="s">
        <v>463</v>
      </c>
      <c r="B183" s="26"/>
      <c r="C183" s="26"/>
      <c r="D183" s="26"/>
      <c r="E183" s="26"/>
      <c r="F183" s="26"/>
      <c r="G183" s="22">
        <f>SUBTOTAL(9,G177:G182)</f>
      </c>
    </row>
    <row r="184" ht="25" customHeight="1">
</row>
    <row r="185" ht="20" customHeight="1">
      <c r="A185" s="23" t="s">
        <v>412</v>
      </c>
      <c r="B185" s="23"/>
      <c r="C185" s="24" t="s">
        <v>493</v>
      </c>
      <c r="D185" s="24"/>
      <c r="E185" s="24"/>
      <c r="F185" s="24"/>
      <c r="G185" s="24"/>
    </row>
    <row r="186" ht="20" customHeight="1">
      <c r="A186" s="23" t="s">
        <v>413</v>
      </c>
      <c r="B186" s="23"/>
      <c r="C186" s="24" t="s">
        <v>464</v>
      </c>
      <c r="D186" s="24"/>
      <c r="E186" s="24"/>
      <c r="F186" s="24"/>
      <c r="G186" s="24"/>
    </row>
    <row r="187" ht="25" customHeight="1">
      <c r="A187" s="23" t="s">
        <v>415</v>
      </c>
      <c r="B187" s="23"/>
      <c r="C187" s="24" t="s">
        <v>385</v>
      </c>
      <c r="D187" s="24"/>
      <c r="E187" s="24"/>
      <c r="F187" s="24"/>
      <c r="G187" s="24"/>
    </row>
    <row r="188" ht="15" customHeight="1">
</row>
    <row r="189" ht="50" customHeight="1">
      <c r="A189" s="6" t="s">
        <v>494</v>
      </c>
      <c r="B189" s="6"/>
      <c r="C189" s="6"/>
      <c r="D189" s="6"/>
      <c r="E189" s="6"/>
      <c r="F189" s="6"/>
      <c r="G189" s="6"/>
    </row>
    <row r="190" ht="15" customHeight="1">
</row>
    <row r="191" ht="50" customHeight="1">
      <c r="A191" s="10" t="s">
        <v>321</v>
      </c>
      <c r="B191" s="10" t="s">
        <v>48</v>
      </c>
      <c r="C191" s="10"/>
      <c r="D191" s="10"/>
      <c r="E191" s="10" t="s">
        <v>471</v>
      </c>
      <c r="F191" s="10" t="s">
        <v>472</v>
      </c>
      <c r="G191" s="10" t="s">
        <v>473</v>
      </c>
    </row>
    <row r="192" ht="15" customHeight="1">
      <c r="A192" s="10">
        <v>1</v>
      </c>
      <c r="B192" s="10">
        <v>2</v>
      </c>
      <c r="C192" s="10"/>
      <c r="D192" s="10"/>
      <c r="E192" s="10">
        <v>3</v>
      </c>
      <c r="F192" s="10">
        <v>4</v>
      </c>
      <c r="G192" s="10">
        <v>5</v>
      </c>
    </row>
    <row r="193" ht="20" customHeight="1">
      <c r="A193" s="10" t="s">
        <v>327</v>
      </c>
      <c r="B193" s="11" t="s">
        <v>495</v>
      </c>
      <c r="C193" s="11"/>
      <c r="D193" s="11"/>
      <c r="E193" s="18">
        <v>11</v>
      </c>
      <c r="F193" s="18">
        <v>47000</v>
      </c>
      <c r="G193" s="18">
        <v>517000</v>
      </c>
    </row>
    <row r="194" ht="25" customHeight="1">
      <c r="A194" s="26" t="s">
        <v>463</v>
      </c>
      <c r="B194" s="26"/>
      <c r="C194" s="26"/>
      <c r="D194" s="26"/>
      <c r="E194" s="26"/>
      <c r="F194" s="26"/>
      <c r="G194" s="22">
        <f>SUBTOTAL(9,G193:G193)</f>
      </c>
    </row>
    <row r="195" ht="20" customHeight="1">
</row>
    <row r="196" ht="25" customHeight="1">
      <c r="A196" s="23" t="s">
        <v>415</v>
      </c>
      <c r="B196" s="23"/>
      <c r="C196" s="24" t="s">
        <v>388</v>
      </c>
      <c r="D196" s="24"/>
      <c r="E196" s="24"/>
      <c r="F196" s="24"/>
      <c r="G196" s="24"/>
    </row>
    <row r="197" ht="15" customHeight="1">
</row>
    <row r="198" ht="50" customHeight="1">
      <c r="A198" s="6" t="s">
        <v>494</v>
      </c>
      <c r="B198" s="6"/>
      <c r="C198" s="6"/>
      <c r="D198" s="6"/>
      <c r="E198" s="6"/>
      <c r="F198" s="6"/>
      <c r="G198" s="6"/>
    </row>
    <row r="199" ht="15" customHeight="1">
</row>
    <row r="200" ht="50" customHeight="1">
      <c r="A200" s="10" t="s">
        <v>321</v>
      </c>
      <c r="B200" s="10" t="s">
        <v>48</v>
      </c>
      <c r="C200" s="10"/>
      <c r="D200" s="10"/>
      <c r="E200" s="10" t="s">
        <v>471</v>
      </c>
      <c r="F200" s="10" t="s">
        <v>472</v>
      </c>
      <c r="G200" s="10" t="s">
        <v>473</v>
      </c>
    </row>
    <row r="201" ht="20" customHeight="1">
      <c r="A201" s="10" t="s">
        <v>60</v>
      </c>
      <c r="B201" s="10" t="s">
        <v>60</v>
      </c>
      <c r="C201" s="10"/>
      <c r="D201" s="10"/>
      <c r="E201" s="10" t="s">
        <v>60</v>
      </c>
      <c r="F201" s="10" t="s">
        <v>60</v>
      </c>
      <c r="G201" s="10" t="s">
        <v>60</v>
      </c>
    </row>
    <row r="202" ht="20" customHeight="1">
</row>
    <row r="203" ht="25" customHeight="1">
      <c r="A203" s="23" t="s">
        <v>415</v>
      </c>
      <c r="B203" s="23"/>
      <c r="C203" s="24" t="s">
        <v>391</v>
      </c>
      <c r="D203" s="24"/>
      <c r="E203" s="24"/>
      <c r="F203" s="24"/>
      <c r="G203" s="24"/>
    </row>
    <row r="204" ht="15" customHeight="1">
</row>
    <row r="205" ht="50" customHeight="1">
      <c r="A205" s="6" t="s">
        <v>494</v>
      </c>
      <c r="B205" s="6"/>
      <c r="C205" s="6"/>
      <c r="D205" s="6"/>
      <c r="E205" s="6"/>
      <c r="F205" s="6"/>
      <c r="G205" s="6"/>
    </row>
    <row r="206" ht="15" customHeight="1">
</row>
    <row r="207" ht="50" customHeight="1">
      <c r="A207" s="10" t="s">
        <v>321</v>
      </c>
      <c r="B207" s="10" t="s">
        <v>48</v>
      </c>
      <c r="C207" s="10"/>
      <c r="D207" s="10"/>
      <c r="E207" s="10" t="s">
        <v>471</v>
      </c>
      <c r="F207" s="10" t="s">
        <v>472</v>
      </c>
      <c r="G207" s="10" t="s">
        <v>473</v>
      </c>
    </row>
    <row r="208" ht="20" customHeight="1">
      <c r="A208" s="10" t="s">
        <v>60</v>
      </c>
      <c r="B208" s="10" t="s">
        <v>60</v>
      </c>
      <c r="C208" s="10"/>
      <c r="D208" s="10"/>
      <c r="E208" s="10" t="s">
        <v>60</v>
      </c>
      <c r="F208" s="10" t="s">
        <v>60</v>
      </c>
      <c r="G208" s="10" t="s">
        <v>60</v>
      </c>
    </row>
    <row r="209" ht="25" customHeight="1">
</row>
    <row r="210" ht="20" customHeight="1">
      <c r="A210" s="23" t="s">
        <v>412</v>
      </c>
      <c r="B210" s="23"/>
      <c r="C210" s="24" t="s">
        <v>253</v>
      </c>
      <c r="D210" s="24"/>
      <c r="E210" s="24"/>
      <c r="F210" s="24"/>
      <c r="G210" s="24"/>
    </row>
    <row r="211" ht="20" customHeight="1">
      <c r="A211" s="23" t="s">
        <v>413</v>
      </c>
      <c r="B211" s="23"/>
      <c r="C211" s="24" t="s">
        <v>414</v>
      </c>
      <c r="D211" s="24"/>
      <c r="E211" s="24"/>
      <c r="F211" s="24"/>
      <c r="G211" s="24"/>
    </row>
    <row r="212" ht="25" customHeight="1">
      <c r="A212" s="23" t="s">
        <v>415</v>
      </c>
      <c r="B212" s="23"/>
      <c r="C212" s="24" t="s">
        <v>385</v>
      </c>
      <c r="D212" s="24"/>
      <c r="E212" s="24"/>
      <c r="F212" s="24"/>
      <c r="G212" s="24"/>
    </row>
    <row r="213" ht="15" customHeight="1">
</row>
    <row r="214" ht="25" customHeight="1">
      <c r="A214" s="6" t="s">
        <v>496</v>
      </c>
      <c r="B214" s="6"/>
      <c r="C214" s="6"/>
      <c r="D214" s="6"/>
      <c r="E214" s="6"/>
      <c r="F214" s="6"/>
      <c r="G214" s="6"/>
    </row>
    <row r="215" ht="15" customHeight="1">
</row>
    <row r="216" ht="60" customHeight="1">
      <c r="A216" s="10" t="s">
        <v>321</v>
      </c>
      <c r="B216" s="10" t="s">
        <v>475</v>
      </c>
      <c r="C216" s="10"/>
      <c r="D216" s="10"/>
      <c r="E216" s="10" t="s">
        <v>497</v>
      </c>
      <c r="F216" s="10" t="s">
        <v>498</v>
      </c>
      <c r="G216" s="10" t="s">
        <v>499</v>
      </c>
    </row>
    <row r="217" ht="15" customHeight="1">
      <c r="A217" s="10">
        <v>1</v>
      </c>
      <c r="B217" s="10">
        <v>2</v>
      </c>
      <c r="C217" s="10"/>
      <c r="D217" s="10"/>
      <c r="E217" s="10">
        <v>3</v>
      </c>
      <c r="F217" s="10">
        <v>4</v>
      </c>
      <c r="G217" s="10">
        <v>5</v>
      </c>
    </row>
    <row r="218" ht="20" customHeight="1">
      <c r="A218" s="10" t="s">
        <v>327</v>
      </c>
      <c r="B218" s="11" t="s">
        <v>500</v>
      </c>
      <c r="C218" s="11"/>
      <c r="D218" s="11"/>
      <c r="E218" s="18">
        <v>200000</v>
      </c>
      <c r="F218" s="18">
        <v>1.5</v>
      </c>
      <c r="G218" s="18">
        <v>3000</v>
      </c>
    </row>
    <row r="219" ht="25" customHeight="1">
      <c r="A219" s="26" t="s">
        <v>463</v>
      </c>
      <c r="B219" s="26"/>
      <c r="C219" s="26"/>
      <c r="D219" s="26"/>
      <c r="E219" s="26"/>
      <c r="F219" s="26"/>
      <c r="G219" s="22">
        <f>SUBTOTAL(9,G218:G218)</f>
      </c>
    </row>
    <row r="220" ht="25" customHeight="1">
</row>
    <row r="221" ht="20" customHeight="1">
      <c r="A221" s="23" t="s">
        <v>412</v>
      </c>
      <c r="B221" s="23"/>
      <c r="C221" s="24" t="s">
        <v>247</v>
      </c>
      <c r="D221" s="24"/>
      <c r="E221" s="24"/>
      <c r="F221" s="24"/>
      <c r="G221" s="24"/>
    </row>
    <row r="222" ht="20" customHeight="1">
      <c r="A222" s="23" t="s">
        <v>413</v>
      </c>
      <c r="B222" s="23"/>
      <c r="C222" s="24" t="s">
        <v>414</v>
      </c>
      <c r="D222" s="24"/>
      <c r="E222" s="24"/>
      <c r="F222" s="24"/>
      <c r="G222" s="24"/>
    </row>
    <row r="223" ht="25" customHeight="1">
      <c r="A223" s="23" t="s">
        <v>415</v>
      </c>
      <c r="B223" s="23"/>
      <c r="C223" s="24" t="s">
        <v>385</v>
      </c>
      <c r="D223" s="24"/>
      <c r="E223" s="24"/>
      <c r="F223" s="24"/>
      <c r="G223" s="24"/>
    </row>
    <row r="224" ht="15" customHeight="1">
</row>
    <row r="225" ht="25" customHeight="1">
      <c r="A225" s="6" t="s">
        <v>496</v>
      </c>
      <c r="B225" s="6"/>
      <c r="C225" s="6"/>
      <c r="D225" s="6"/>
      <c r="E225" s="6"/>
      <c r="F225" s="6"/>
      <c r="G225" s="6"/>
    </row>
    <row r="226" ht="15" customHeight="1">
</row>
    <row r="227" ht="60" customHeight="1">
      <c r="A227" s="10" t="s">
        <v>321</v>
      </c>
      <c r="B227" s="10" t="s">
        <v>475</v>
      </c>
      <c r="C227" s="10"/>
      <c r="D227" s="10"/>
      <c r="E227" s="10" t="s">
        <v>497</v>
      </c>
      <c r="F227" s="10" t="s">
        <v>498</v>
      </c>
      <c r="G227" s="10" t="s">
        <v>499</v>
      </c>
    </row>
    <row r="228" ht="15" customHeight="1">
      <c r="A228" s="10">
        <v>1</v>
      </c>
      <c r="B228" s="10">
        <v>2</v>
      </c>
      <c r="C228" s="10"/>
      <c r="D228" s="10"/>
      <c r="E228" s="10">
        <v>3</v>
      </c>
      <c r="F228" s="10">
        <v>4</v>
      </c>
      <c r="G228" s="10">
        <v>5</v>
      </c>
    </row>
    <row r="229" ht="20" customHeight="1">
      <c r="A229" s="10" t="s">
        <v>327</v>
      </c>
      <c r="B229" s="11" t="s">
        <v>500</v>
      </c>
      <c r="C229" s="11"/>
      <c r="D229" s="11"/>
      <c r="E229" s="18">
        <v>59557368.67</v>
      </c>
      <c r="F229" s="18">
        <v>1.5</v>
      </c>
      <c r="G229" s="18">
        <v>893360.53</v>
      </c>
    </row>
    <row r="230" ht="25" customHeight="1">
      <c r="A230" s="26" t="s">
        <v>463</v>
      </c>
      <c r="B230" s="26"/>
      <c r="C230" s="26"/>
      <c r="D230" s="26"/>
      <c r="E230" s="26"/>
      <c r="F230" s="26"/>
      <c r="G230" s="22">
        <f>SUBTOTAL(9,G229:G229)</f>
      </c>
    </row>
    <row r="231" ht="25" customHeight="1">
</row>
    <row r="232" ht="20" customHeight="1">
      <c r="A232" s="23" t="s">
        <v>412</v>
      </c>
      <c r="B232" s="23"/>
      <c r="C232" s="24" t="s">
        <v>247</v>
      </c>
      <c r="D232" s="24"/>
      <c r="E232" s="24"/>
      <c r="F232" s="24"/>
      <c r="G232" s="24"/>
    </row>
    <row r="233" ht="20" customHeight="1">
      <c r="A233" s="23" t="s">
        <v>413</v>
      </c>
      <c r="B233" s="23"/>
      <c r="C233" s="24" t="s">
        <v>414</v>
      </c>
      <c r="D233" s="24"/>
      <c r="E233" s="24"/>
      <c r="F233" s="24"/>
      <c r="G233" s="24"/>
    </row>
    <row r="234" ht="25" customHeight="1">
      <c r="A234" s="23" t="s">
        <v>415</v>
      </c>
      <c r="B234" s="23"/>
      <c r="C234" s="24" t="s">
        <v>388</v>
      </c>
      <c r="D234" s="24"/>
      <c r="E234" s="24"/>
      <c r="F234" s="24"/>
      <c r="G234" s="24"/>
    </row>
    <row r="235" ht="15" customHeight="1">
</row>
    <row r="236" ht="25" customHeight="1">
      <c r="A236" s="6" t="s">
        <v>496</v>
      </c>
      <c r="B236" s="6"/>
      <c r="C236" s="6"/>
      <c r="D236" s="6"/>
      <c r="E236" s="6"/>
      <c r="F236" s="6"/>
      <c r="G236" s="6"/>
    </row>
    <row r="237" ht="15" customHeight="1">
</row>
    <row r="238" ht="60" customHeight="1">
      <c r="A238" s="10" t="s">
        <v>321</v>
      </c>
      <c r="B238" s="10" t="s">
        <v>475</v>
      </c>
      <c r="C238" s="10"/>
      <c r="D238" s="10"/>
      <c r="E238" s="10" t="s">
        <v>497</v>
      </c>
      <c r="F238" s="10" t="s">
        <v>498</v>
      </c>
      <c r="G238" s="10" t="s">
        <v>499</v>
      </c>
    </row>
    <row r="239" ht="15" customHeight="1">
      <c r="A239" s="10">
        <v>1</v>
      </c>
      <c r="B239" s="10">
        <v>2</v>
      </c>
      <c r="C239" s="10"/>
      <c r="D239" s="10"/>
      <c r="E239" s="10">
        <v>3</v>
      </c>
      <c r="F239" s="10">
        <v>4</v>
      </c>
      <c r="G239" s="10">
        <v>5</v>
      </c>
    </row>
    <row r="240" ht="20" customHeight="1">
      <c r="A240" s="10" t="s">
        <v>327</v>
      </c>
      <c r="B240" s="11" t="s">
        <v>500</v>
      </c>
      <c r="C240" s="11"/>
      <c r="D240" s="11"/>
      <c r="E240" s="18">
        <v>50595356.67</v>
      </c>
      <c r="F240" s="18">
        <v>1.5</v>
      </c>
      <c r="G240" s="18">
        <v>758930.35</v>
      </c>
    </row>
    <row r="241" ht="25" customHeight="1">
      <c r="A241" s="26" t="s">
        <v>463</v>
      </c>
      <c r="B241" s="26"/>
      <c r="C241" s="26"/>
      <c r="D241" s="26"/>
      <c r="E241" s="26"/>
      <c r="F241" s="26"/>
      <c r="G241" s="22">
        <f>SUBTOTAL(9,G240:G240)</f>
      </c>
    </row>
    <row r="242" ht="25" customHeight="1">
</row>
    <row r="243" ht="20" customHeight="1">
      <c r="A243" s="23" t="s">
        <v>412</v>
      </c>
      <c r="B243" s="23"/>
      <c r="C243" s="24" t="s">
        <v>247</v>
      </c>
      <c r="D243" s="24"/>
      <c r="E243" s="24"/>
      <c r="F243" s="24"/>
      <c r="G243" s="24"/>
    </row>
    <row r="244" ht="20" customHeight="1">
      <c r="A244" s="23" t="s">
        <v>413</v>
      </c>
      <c r="B244" s="23"/>
      <c r="C244" s="24" t="s">
        <v>414</v>
      </c>
      <c r="D244" s="24"/>
      <c r="E244" s="24"/>
      <c r="F244" s="24"/>
      <c r="G244" s="24"/>
    </row>
    <row r="245" ht="25" customHeight="1">
      <c r="A245" s="23" t="s">
        <v>415</v>
      </c>
      <c r="B245" s="23"/>
      <c r="C245" s="24" t="s">
        <v>391</v>
      </c>
      <c r="D245" s="24"/>
      <c r="E245" s="24"/>
      <c r="F245" s="24"/>
      <c r="G245" s="24"/>
    </row>
    <row r="246" ht="15" customHeight="1">
</row>
    <row r="247" ht="25" customHeight="1">
      <c r="A247" s="6" t="s">
        <v>496</v>
      </c>
      <c r="B247" s="6"/>
      <c r="C247" s="6"/>
      <c r="D247" s="6"/>
      <c r="E247" s="6"/>
      <c r="F247" s="6"/>
      <c r="G247" s="6"/>
    </row>
    <row r="248" ht="15" customHeight="1">
</row>
    <row r="249" ht="60" customHeight="1">
      <c r="A249" s="10" t="s">
        <v>321</v>
      </c>
      <c r="B249" s="10" t="s">
        <v>475</v>
      </c>
      <c r="C249" s="10"/>
      <c r="D249" s="10"/>
      <c r="E249" s="10" t="s">
        <v>497</v>
      </c>
      <c r="F249" s="10" t="s">
        <v>498</v>
      </c>
      <c r="G249" s="10" t="s">
        <v>499</v>
      </c>
    </row>
    <row r="250" ht="15" customHeight="1">
      <c r="A250" s="10">
        <v>1</v>
      </c>
      <c r="B250" s="10">
        <v>2</v>
      </c>
      <c r="C250" s="10"/>
      <c r="D250" s="10"/>
      <c r="E250" s="10">
        <v>3</v>
      </c>
      <c r="F250" s="10">
        <v>4</v>
      </c>
      <c r="G250" s="10">
        <v>5</v>
      </c>
    </row>
    <row r="251" ht="20" customHeight="1">
      <c r="A251" s="10" t="s">
        <v>327</v>
      </c>
      <c r="B251" s="11" t="s">
        <v>500</v>
      </c>
      <c r="C251" s="11"/>
      <c r="D251" s="11"/>
      <c r="E251" s="18">
        <v>50595356.67</v>
      </c>
      <c r="F251" s="18">
        <v>1.5</v>
      </c>
      <c r="G251" s="18">
        <v>758930.35</v>
      </c>
    </row>
    <row r="252" ht="25" customHeight="1">
      <c r="A252" s="26" t="s">
        <v>463</v>
      </c>
      <c r="B252" s="26"/>
      <c r="C252" s="26"/>
      <c r="D252" s="26"/>
      <c r="E252" s="26"/>
      <c r="F252" s="26"/>
      <c r="G252" s="22">
        <f>SUBTOTAL(9,G251:G251)</f>
      </c>
    </row>
    <row r="253" ht="20" customHeight="1">
</row>
    <row r="254" ht="25" customHeight="1">
      <c r="A254" s="23" t="s">
        <v>415</v>
      </c>
      <c r="B254" s="23"/>
      <c r="C254" s="24" t="s">
        <v>385</v>
      </c>
      <c r="D254" s="24"/>
      <c r="E254" s="24"/>
      <c r="F254" s="24"/>
      <c r="G254" s="24"/>
    </row>
    <row r="255" ht="15" customHeight="1">
</row>
    <row r="256" ht="25" customHeight="1">
      <c r="A256" s="6" t="s">
        <v>501</v>
      </c>
      <c r="B256" s="6"/>
      <c r="C256" s="6"/>
      <c r="D256" s="6"/>
      <c r="E256" s="6"/>
      <c r="F256" s="6"/>
      <c r="G256" s="6"/>
    </row>
    <row r="257" ht="15" customHeight="1">
</row>
    <row r="258" ht="50" customHeight="1">
      <c r="A258" s="10" t="s">
        <v>321</v>
      </c>
      <c r="B258" s="10" t="s">
        <v>48</v>
      </c>
      <c r="C258" s="10"/>
      <c r="D258" s="10"/>
      <c r="E258" s="10" t="s">
        <v>471</v>
      </c>
      <c r="F258" s="10" t="s">
        <v>472</v>
      </c>
      <c r="G258" s="10" t="s">
        <v>473</v>
      </c>
    </row>
    <row r="259" ht="20" customHeight="1">
      <c r="A259" s="10" t="s">
        <v>60</v>
      </c>
      <c r="B259" s="10" t="s">
        <v>60</v>
      </c>
      <c r="C259" s="10"/>
      <c r="D259" s="10"/>
      <c r="E259" s="10" t="s">
        <v>60</v>
      </c>
      <c r="F259" s="10" t="s">
        <v>60</v>
      </c>
      <c r="G259" s="10" t="s">
        <v>60</v>
      </c>
    </row>
    <row r="260" ht="20" customHeight="1">
</row>
    <row r="261" ht="25" customHeight="1">
      <c r="A261" s="23" t="s">
        <v>415</v>
      </c>
      <c r="B261" s="23"/>
      <c r="C261" s="24" t="s">
        <v>388</v>
      </c>
      <c r="D261" s="24"/>
      <c r="E261" s="24"/>
      <c r="F261" s="24"/>
      <c r="G261" s="24"/>
    </row>
    <row r="262" ht="15" customHeight="1">
</row>
    <row r="263" ht="25" customHeight="1">
      <c r="A263" s="6" t="s">
        <v>501</v>
      </c>
      <c r="B263" s="6"/>
      <c r="C263" s="6"/>
      <c r="D263" s="6"/>
      <c r="E263" s="6"/>
      <c r="F263" s="6"/>
      <c r="G263" s="6"/>
    </row>
    <row r="264" ht="15" customHeight="1">
</row>
    <row r="265" ht="50" customHeight="1">
      <c r="A265" s="10" t="s">
        <v>321</v>
      </c>
      <c r="B265" s="10" t="s">
        <v>48</v>
      </c>
      <c r="C265" s="10"/>
      <c r="D265" s="10"/>
      <c r="E265" s="10" t="s">
        <v>471</v>
      </c>
      <c r="F265" s="10" t="s">
        <v>472</v>
      </c>
      <c r="G265" s="10" t="s">
        <v>473</v>
      </c>
    </row>
    <row r="266" ht="20" customHeight="1">
      <c r="A266" s="10" t="s">
        <v>60</v>
      </c>
      <c r="B266" s="10" t="s">
        <v>60</v>
      </c>
      <c r="C266" s="10"/>
      <c r="D266" s="10"/>
      <c r="E266" s="10" t="s">
        <v>60</v>
      </c>
      <c r="F266" s="10" t="s">
        <v>60</v>
      </c>
      <c r="G266" s="10" t="s">
        <v>60</v>
      </c>
    </row>
    <row r="267" ht="20" customHeight="1">
</row>
    <row r="268" ht="25" customHeight="1">
      <c r="A268" s="23" t="s">
        <v>415</v>
      </c>
      <c r="B268" s="23"/>
      <c r="C268" s="24" t="s">
        <v>391</v>
      </c>
      <c r="D268" s="24"/>
      <c r="E268" s="24"/>
      <c r="F268" s="24"/>
      <c r="G268" s="24"/>
    </row>
    <row r="269" ht="15" customHeight="1">
</row>
    <row r="270" ht="25" customHeight="1">
      <c r="A270" s="6" t="s">
        <v>501</v>
      </c>
      <c r="B270" s="6"/>
      <c r="C270" s="6"/>
      <c r="D270" s="6"/>
      <c r="E270" s="6"/>
      <c r="F270" s="6"/>
      <c r="G270" s="6"/>
    </row>
    <row r="271" ht="15" customHeight="1">
</row>
    <row r="272" ht="50" customHeight="1">
      <c r="A272" s="10" t="s">
        <v>321</v>
      </c>
      <c r="B272" s="10" t="s">
        <v>48</v>
      </c>
      <c r="C272" s="10"/>
      <c r="D272" s="10"/>
      <c r="E272" s="10" t="s">
        <v>471</v>
      </c>
      <c r="F272" s="10" t="s">
        <v>472</v>
      </c>
      <c r="G272" s="10" t="s">
        <v>473</v>
      </c>
    </row>
    <row r="273" ht="20" customHeight="1">
      <c r="A273" s="10" t="s">
        <v>60</v>
      </c>
      <c r="B273" s="10" t="s">
        <v>60</v>
      </c>
      <c r="C273" s="10"/>
      <c r="D273" s="10"/>
      <c r="E273" s="10" t="s">
        <v>60</v>
      </c>
      <c r="F273" s="10" t="s">
        <v>60</v>
      </c>
      <c r="G273" s="10" t="s">
        <v>60</v>
      </c>
    </row>
    <row r="274" ht="25" customHeight="1">
</row>
    <row r="275" ht="20" customHeight="1">
      <c r="A275" s="23" t="s">
        <v>412</v>
      </c>
      <c r="B275" s="23"/>
      <c r="C275" s="24" t="s">
        <v>259</v>
      </c>
      <c r="D275" s="24"/>
      <c r="E275" s="24"/>
      <c r="F275" s="24"/>
      <c r="G275" s="24"/>
    </row>
    <row r="276" ht="20" customHeight="1">
      <c r="A276" s="23" t="s">
        <v>413</v>
      </c>
      <c r="B276" s="23"/>
      <c r="C276" s="24" t="s">
        <v>469</v>
      </c>
      <c r="D276" s="24"/>
      <c r="E276" s="24"/>
      <c r="F276" s="24"/>
      <c r="G276" s="24"/>
    </row>
    <row r="277" ht="25" customHeight="1">
      <c r="A277" s="23" t="s">
        <v>415</v>
      </c>
      <c r="B277" s="23"/>
      <c r="C277" s="24" t="s">
        <v>385</v>
      </c>
      <c r="D277" s="24"/>
      <c r="E277" s="24"/>
      <c r="F277" s="24"/>
      <c r="G277" s="24"/>
    </row>
    <row r="278" ht="15" customHeight="1">
</row>
    <row r="279" ht="25" customHeight="1">
      <c r="A279" s="6" t="s">
        <v>502</v>
      </c>
      <c r="B279" s="6"/>
      <c r="C279" s="6"/>
      <c r="D279" s="6"/>
      <c r="E279" s="6"/>
      <c r="F279" s="6"/>
      <c r="G279" s="6"/>
    </row>
    <row r="280" ht="15" customHeight="1">
</row>
    <row r="281" ht="50" customHeight="1">
      <c r="A281" s="10" t="s">
        <v>321</v>
      </c>
      <c r="B281" s="10" t="s">
        <v>48</v>
      </c>
      <c r="C281" s="10"/>
      <c r="D281" s="10"/>
      <c r="E281" s="10" t="s">
        <v>471</v>
      </c>
      <c r="F281" s="10" t="s">
        <v>472</v>
      </c>
      <c r="G281" s="10" t="s">
        <v>473</v>
      </c>
    </row>
    <row r="282" ht="15" customHeight="1">
      <c r="A282" s="10">
        <v>1</v>
      </c>
      <c r="B282" s="10">
        <v>2</v>
      </c>
      <c r="C282" s="10"/>
      <c r="D282" s="10"/>
      <c r="E282" s="10">
        <v>3</v>
      </c>
      <c r="F282" s="10">
        <v>4</v>
      </c>
      <c r="G282" s="10">
        <v>5</v>
      </c>
    </row>
    <row r="283" ht="20" customHeight="1">
      <c r="A283" s="10" t="s">
        <v>327</v>
      </c>
      <c r="B283" s="11" t="s">
        <v>503</v>
      </c>
      <c r="C283" s="11"/>
      <c r="D283" s="11"/>
      <c r="E283" s="18">
        <v>1000</v>
      </c>
      <c r="F283" s="18">
        <v>1</v>
      </c>
      <c r="G283" s="18">
        <v>1000</v>
      </c>
    </row>
    <row r="284" ht="20" customHeight="1">
      <c r="A284" s="10" t="s">
        <v>327</v>
      </c>
      <c r="B284" s="11" t="s">
        <v>503</v>
      </c>
      <c r="C284" s="11"/>
      <c r="D284" s="11"/>
      <c r="E284" s="18">
        <v>15000</v>
      </c>
      <c r="F284" s="18">
        <v>1</v>
      </c>
      <c r="G284" s="18">
        <v>15000</v>
      </c>
    </row>
    <row r="285" ht="20" customHeight="1">
      <c r="A285" s="10" t="s">
        <v>428</v>
      </c>
      <c r="B285" s="11" t="s">
        <v>504</v>
      </c>
      <c r="C285" s="11"/>
      <c r="D285" s="11"/>
      <c r="E285" s="18">
        <v>20000</v>
      </c>
      <c r="F285" s="18">
        <v>1</v>
      </c>
      <c r="G285" s="18">
        <v>20000</v>
      </c>
    </row>
    <row r="286" ht="25" customHeight="1">
      <c r="A286" s="26" t="s">
        <v>463</v>
      </c>
      <c r="B286" s="26"/>
      <c r="C286" s="26"/>
      <c r="D286" s="26"/>
      <c r="E286" s="26"/>
      <c r="F286" s="26"/>
      <c r="G286" s="22">
        <f>SUBTOTAL(9,G283:G285)</f>
      </c>
    </row>
    <row r="287" ht="25" customHeight="1">
</row>
    <row r="288" ht="20" customHeight="1">
      <c r="A288" s="23" t="s">
        <v>412</v>
      </c>
      <c r="B288" s="23"/>
      <c r="C288" s="24" t="s">
        <v>259</v>
      </c>
      <c r="D288" s="24"/>
      <c r="E288" s="24"/>
      <c r="F288" s="24"/>
      <c r="G288" s="24"/>
    </row>
    <row r="289" ht="20" customHeight="1">
      <c r="A289" s="23" t="s">
        <v>413</v>
      </c>
      <c r="B289" s="23"/>
      <c r="C289" s="24" t="s">
        <v>469</v>
      </c>
      <c r="D289" s="24"/>
      <c r="E289" s="24"/>
      <c r="F289" s="24"/>
      <c r="G289" s="24"/>
    </row>
    <row r="290" ht="25" customHeight="1">
      <c r="A290" s="23" t="s">
        <v>415</v>
      </c>
      <c r="B290" s="23"/>
      <c r="C290" s="24" t="s">
        <v>388</v>
      </c>
      <c r="D290" s="24"/>
      <c r="E290" s="24"/>
      <c r="F290" s="24"/>
      <c r="G290" s="24"/>
    </row>
    <row r="291" ht="15" customHeight="1">
</row>
    <row r="292" ht="25" customHeight="1">
      <c r="A292" s="6" t="s">
        <v>505</v>
      </c>
      <c r="B292" s="6"/>
      <c r="C292" s="6"/>
      <c r="D292" s="6"/>
      <c r="E292" s="6"/>
      <c r="F292" s="6"/>
      <c r="G292" s="6"/>
    </row>
    <row r="293" ht="15" customHeight="1">
</row>
    <row r="294" ht="50" customHeight="1">
      <c r="A294" s="10" t="s">
        <v>321</v>
      </c>
      <c r="B294" s="10" t="s">
        <v>48</v>
      </c>
      <c r="C294" s="10"/>
      <c r="D294" s="10"/>
      <c r="E294" s="10" t="s">
        <v>471</v>
      </c>
      <c r="F294" s="10" t="s">
        <v>472</v>
      </c>
      <c r="G294" s="10" t="s">
        <v>473</v>
      </c>
    </row>
    <row r="295" ht="15" customHeight="1">
      <c r="A295" s="10">
        <v>1</v>
      </c>
      <c r="B295" s="10">
        <v>2</v>
      </c>
      <c r="C295" s="10"/>
      <c r="D295" s="10"/>
      <c r="E295" s="10">
        <v>3</v>
      </c>
      <c r="F295" s="10">
        <v>4</v>
      </c>
      <c r="G295" s="10">
        <v>5</v>
      </c>
    </row>
    <row r="296" ht="20" customHeight="1">
      <c r="A296" s="10" t="s">
        <v>327</v>
      </c>
      <c r="B296" s="11" t="s">
        <v>503</v>
      </c>
      <c r="C296" s="11"/>
      <c r="D296" s="11"/>
      <c r="E296" s="18">
        <v>15000</v>
      </c>
      <c r="F296" s="18">
        <v>1</v>
      </c>
      <c r="G296" s="18">
        <v>15000</v>
      </c>
    </row>
    <row r="297" ht="20" customHeight="1">
      <c r="A297" s="10" t="s">
        <v>327</v>
      </c>
      <c r="B297" s="11" t="s">
        <v>503</v>
      </c>
      <c r="C297" s="11"/>
      <c r="D297" s="11"/>
      <c r="E297" s="18">
        <v>1000</v>
      </c>
      <c r="F297" s="18">
        <v>1</v>
      </c>
      <c r="G297" s="18">
        <v>1000</v>
      </c>
    </row>
    <row r="298" ht="25" customHeight="1">
      <c r="A298" s="26" t="s">
        <v>463</v>
      </c>
      <c r="B298" s="26"/>
      <c r="C298" s="26"/>
      <c r="D298" s="26"/>
      <c r="E298" s="26"/>
      <c r="F298" s="26"/>
      <c r="G298" s="22">
        <f>SUBTOTAL(9,G296:G297)</f>
      </c>
    </row>
    <row r="299" ht="25" customHeight="1">
</row>
    <row r="300" ht="20" customHeight="1">
      <c r="A300" s="23" t="s">
        <v>412</v>
      </c>
      <c r="B300" s="23"/>
      <c r="C300" s="24" t="s">
        <v>259</v>
      </c>
      <c r="D300" s="24"/>
      <c r="E300" s="24"/>
      <c r="F300" s="24"/>
      <c r="G300" s="24"/>
    </row>
    <row r="301" ht="20" customHeight="1">
      <c r="A301" s="23" t="s">
        <v>413</v>
      </c>
      <c r="B301" s="23"/>
      <c r="C301" s="24" t="s">
        <v>469</v>
      </c>
      <c r="D301" s="24"/>
      <c r="E301" s="24"/>
      <c r="F301" s="24"/>
      <c r="G301" s="24"/>
    </row>
    <row r="302" ht="25" customHeight="1">
      <c r="A302" s="23" t="s">
        <v>415</v>
      </c>
      <c r="B302" s="23"/>
      <c r="C302" s="24" t="s">
        <v>391</v>
      </c>
      <c r="D302" s="24"/>
      <c r="E302" s="24"/>
      <c r="F302" s="24"/>
      <c r="G302" s="24"/>
    </row>
    <row r="303" ht="15" customHeight="1">
</row>
    <row r="304" ht="25" customHeight="1">
      <c r="A304" s="6" t="s">
        <v>505</v>
      </c>
      <c r="B304" s="6"/>
      <c r="C304" s="6"/>
      <c r="D304" s="6"/>
      <c r="E304" s="6"/>
      <c r="F304" s="6"/>
      <c r="G304" s="6"/>
    </row>
    <row r="305" ht="15" customHeight="1">
</row>
    <row r="306" ht="50" customHeight="1">
      <c r="A306" s="10" t="s">
        <v>321</v>
      </c>
      <c r="B306" s="10" t="s">
        <v>48</v>
      </c>
      <c r="C306" s="10"/>
      <c r="D306" s="10"/>
      <c r="E306" s="10" t="s">
        <v>471</v>
      </c>
      <c r="F306" s="10" t="s">
        <v>472</v>
      </c>
      <c r="G306" s="10" t="s">
        <v>473</v>
      </c>
    </row>
    <row r="307" ht="15" customHeight="1">
      <c r="A307" s="10">
        <v>1</v>
      </c>
      <c r="B307" s="10">
        <v>2</v>
      </c>
      <c r="C307" s="10"/>
      <c r="D307" s="10"/>
      <c r="E307" s="10">
        <v>3</v>
      </c>
      <c r="F307" s="10">
        <v>4</v>
      </c>
      <c r="G307" s="10">
        <v>5</v>
      </c>
    </row>
    <row r="308" ht="20" customHeight="1">
      <c r="A308" s="10" t="s">
        <v>327</v>
      </c>
      <c r="B308" s="11" t="s">
        <v>503</v>
      </c>
      <c r="C308" s="11"/>
      <c r="D308" s="11"/>
      <c r="E308" s="18">
        <v>15000</v>
      </c>
      <c r="F308" s="18">
        <v>1</v>
      </c>
      <c r="G308" s="18">
        <v>15000</v>
      </c>
    </row>
    <row r="309" ht="20" customHeight="1">
      <c r="A309" s="10" t="s">
        <v>327</v>
      </c>
      <c r="B309" s="11" t="s">
        <v>503</v>
      </c>
      <c r="C309" s="11"/>
      <c r="D309" s="11"/>
      <c r="E309" s="18">
        <v>1000</v>
      </c>
      <c r="F309" s="18">
        <v>1</v>
      </c>
      <c r="G309" s="18">
        <v>1000</v>
      </c>
    </row>
    <row r="310" ht="25" customHeight="1">
      <c r="A310" s="26" t="s">
        <v>463</v>
      </c>
      <c r="B310" s="26"/>
      <c r="C310" s="26"/>
      <c r="D310" s="26"/>
      <c r="E310" s="26"/>
      <c r="F310" s="26"/>
      <c r="G310" s="22">
        <f>SUBTOTAL(9,G308:G309)</f>
      </c>
    </row>
  </sheetData>
  <sheetProtection password="8E16" sheet="1" objects="1" scenarios="1"/>
  <mergeCells>
    <mergeCell ref="A2:B2"/>
    <mergeCell ref="C2:G2"/>
    <mergeCell ref="A4:G4"/>
    <mergeCell ref="B6:C6"/>
    <mergeCell ref="B7:C7"/>
    <mergeCell ref="A9:B9"/>
    <mergeCell ref="C9:G9"/>
    <mergeCell ref="A11:G11"/>
    <mergeCell ref="B13:C13"/>
    <mergeCell ref="B14:C14"/>
    <mergeCell ref="A16:B16"/>
    <mergeCell ref="C16:G16"/>
    <mergeCell ref="A18:G18"/>
    <mergeCell ref="B20:C20"/>
    <mergeCell ref="B21:C21"/>
    <mergeCell ref="A23:B23"/>
    <mergeCell ref="C23:G23"/>
    <mergeCell ref="A24:B24"/>
    <mergeCell ref="C24:G24"/>
    <mergeCell ref="A25:B25"/>
    <mergeCell ref="C25:G25"/>
    <mergeCell ref="A27:G27"/>
    <mergeCell ref="B29:C29"/>
    <mergeCell ref="B30:C30"/>
    <mergeCell ref="B31:C31"/>
    <mergeCell ref="A32:F32"/>
    <mergeCell ref="A34:B34"/>
    <mergeCell ref="C34:G34"/>
    <mergeCell ref="A35:B35"/>
    <mergeCell ref="C35:G35"/>
    <mergeCell ref="A36:B36"/>
    <mergeCell ref="C36:G36"/>
    <mergeCell ref="A38:G38"/>
    <mergeCell ref="B40:C40"/>
    <mergeCell ref="B41:C41"/>
    <mergeCell ref="B42:C42"/>
    <mergeCell ref="A43:F43"/>
    <mergeCell ref="A45:B45"/>
    <mergeCell ref="C45:G45"/>
    <mergeCell ref="A46:B46"/>
    <mergeCell ref="C46:G46"/>
    <mergeCell ref="A47:B47"/>
    <mergeCell ref="C47:G47"/>
    <mergeCell ref="A49:G49"/>
    <mergeCell ref="B51:C51"/>
    <mergeCell ref="B52:C52"/>
    <mergeCell ref="B53:C53"/>
    <mergeCell ref="A54:F54"/>
    <mergeCell ref="A56:B56"/>
    <mergeCell ref="C56:G56"/>
    <mergeCell ref="A57:B57"/>
    <mergeCell ref="C57:G57"/>
    <mergeCell ref="A58:B58"/>
    <mergeCell ref="C58:G58"/>
    <mergeCell ref="A60:G60"/>
    <mergeCell ref="B62:C62"/>
    <mergeCell ref="B63:C63"/>
    <mergeCell ref="B64:C64"/>
    <mergeCell ref="A65:F65"/>
    <mergeCell ref="A67:B67"/>
    <mergeCell ref="C67:G67"/>
    <mergeCell ref="A68:B68"/>
    <mergeCell ref="C68:G68"/>
    <mergeCell ref="A69:B69"/>
    <mergeCell ref="C69:G69"/>
    <mergeCell ref="A71:G71"/>
    <mergeCell ref="B73:E73"/>
    <mergeCell ref="B74:E74"/>
    <mergeCell ref="B75:E75"/>
    <mergeCell ref="B76:E76"/>
    <mergeCell ref="B77:E77"/>
    <mergeCell ref="A78:F78"/>
    <mergeCell ref="A80:B80"/>
    <mergeCell ref="C80:G80"/>
    <mergeCell ref="A81:B81"/>
    <mergeCell ref="C81:G81"/>
    <mergeCell ref="A82:B82"/>
    <mergeCell ref="C82:G82"/>
    <mergeCell ref="A84:G84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B104:E104"/>
    <mergeCell ref="B105:E105"/>
    <mergeCell ref="A106:F106"/>
    <mergeCell ref="A108:B108"/>
    <mergeCell ref="C108:G108"/>
    <mergeCell ref="A109:B109"/>
    <mergeCell ref="C109:G109"/>
    <mergeCell ref="A110:B110"/>
    <mergeCell ref="C110:G110"/>
    <mergeCell ref="A112:G112"/>
    <mergeCell ref="B114:E114"/>
    <mergeCell ref="B115:E115"/>
    <mergeCell ref="B116:E116"/>
    <mergeCell ref="B117:E117"/>
    <mergeCell ref="B118:E118"/>
    <mergeCell ref="B119:E119"/>
    <mergeCell ref="B120:E120"/>
    <mergeCell ref="B121:E121"/>
    <mergeCell ref="B122:E122"/>
    <mergeCell ref="B123:E123"/>
    <mergeCell ref="B124:E124"/>
    <mergeCell ref="A125:F125"/>
    <mergeCell ref="A127:B127"/>
    <mergeCell ref="C127:G127"/>
    <mergeCell ref="A128:B128"/>
    <mergeCell ref="C128:G128"/>
    <mergeCell ref="A129:B129"/>
    <mergeCell ref="C129:G129"/>
    <mergeCell ref="A131:G131"/>
    <mergeCell ref="B133:E133"/>
    <mergeCell ref="B134:E134"/>
    <mergeCell ref="B135:E135"/>
    <mergeCell ref="B136:E136"/>
    <mergeCell ref="B137:E137"/>
    <mergeCell ref="A138:F138"/>
    <mergeCell ref="A140:B140"/>
    <mergeCell ref="C140:G140"/>
    <mergeCell ref="A141:B141"/>
    <mergeCell ref="C141:G141"/>
    <mergeCell ref="A142:B142"/>
    <mergeCell ref="C142:G142"/>
    <mergeCell ref="A144:G144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A154:F154"/>
    <mergeCell ref="A156:B156"/>
    <mergeCell ref="C156:G156"/>
    <mergeCell ref="A157:B157"/>
    <mergeCell ref="C157:G157"/>
    <mergeCell ref="A158:B158"/>
    <mergeCell ref="C158:G158"/>
    <mergeCell ref="A160:G160"/>
    <mergeCell ref="B162:E162"/>
    <mergeCell ref="B163:E163"/>
    <mergeCell ref="B164:E164"/>
    <mergeCell ref="B165:E165"/>
    <mergeCell ref="B166:E166"/>
    <mergeCell ref="A167:F167"/>
    <mergeCell ref="A169:B169"/>
    <mergeCell ref="C169:G169"/>
    <mergeCell ref="A170:B170"/>
    <mergeCell ref="C170:G170"/>
    <mergeCell ref="A171:B171"/>
    <mergeCell ref="C171:G171"/>
    <mergeCell ref="A173:G173"/>
    <mergeCell ref="B175:E175"/>
    <mergeCell ref="B176:E176"/>
    <mergeCell ref="B177:E177"/>
    <mergeCell ref="B178:E178"/>
    <mergeCell ref="B179:E179"/>
    <mergeCell ref="B180:E180"/>
    <mergeCell ref="B181:E181"/>
    <mergeCell ref="B182:E182"/>
    <mergeCell ref="A183:F183"/>
    <mergeCell ref="A185:B185"/>
    <mergeCell ref="C185:G185"/>
    <mergeCell ref="A186:B186"/>
    <mergeCell ref="C186:G186"/>
    <mergeCell ref="A187:B187"/>
    <mergeCell ref="C187:G187"/>
    <mergeCell ref="A189:G189"/>
    <mergeCell ref="B191:D191"/>
    <mergeCell ref="B192:D192"/>
    <mergeCell ref="B193:D193"/>
    <mergeCell ref="A194:F194"/>
    <mergeCell ref="A196:B196"/>
    <mergeCell ref="C196:G196"/>
    <mergeCell ref="A198:G198"/>
    <mergeCell ref="B200:D200"/>
    <mergeCell ref="B201:D201"/>
    <mergeCell ref="A203:B203"/>
    <mergeCell ref="C203:G203"/>
    <mergeCell ref="A205:G205"/>
    <mergeCell ref="B207:D207"/>
    <mergeCell ref="B208:D208"/>
    <mergeCell ref="A210:B210"/>
    <mergeCell ref="C210:G210"/>
    <mergeCell ref="A211:B211"/>
    <mergeCell ref="C211:G211"/>
    <mergeCell ref="A212:B212"/>
    <mergeCell ref="C212:G212"/>
    <mergeCell ref="A214:G214"/>
    <mergeCell ref="B216:D216"/>
    <mergeCell ref="B217:D217"/>
    <mergeCell ref="B218:D218"/>
    <mergeCell ref="A219:F219"/>
    <mergeCell ref="A221:B221"/>
    <mergeCell ref="C221:G221"/>
    <mergeCell ref="A222:B222"/>
    <mergeCell ref="C222:G222"/>
    <mergeCell ref="A223:B223"/>
    <mergeCell ref="C223:G223"/>
    <mergeCell ref="A225:G225"/>
    <mergeCell ref="B227:D227"/>
    <mergeCell ref="B228:D228"/>
    <mergeCell ref="B229:D229"/>
    <mergeCell ref="A230:F230"/>
    <mergeCell ref="A232:B232"/>
    <mergeCell ref="C232:G232"/>
    <mergeCell ref="A233:B233"/>
    <mergeCell ref="C233:G233"/>
    <mergeCell ref="A234:B234"/>
    <mergeCell ref="C234:G234"/>
    <mergeCell ref="A236:G236"/>
    <mergeCell ref="B238:D238"/>
    <mergeCell ref="B239:D239"/>
    <mergeCell ref="B240:D240"/>
    <mergeCell ref="A241:F241"/>
    <mergeCell ref="A243:B243"/>
    <mergeCell ref="C243:G243"/>
    <mergeCell ref="A244:B244"/>
    <mergeCell ref="C244:G244"/>
    <mergeCell ref="A245:B245"/>
    <mergeCell ref="C245:G245"/>
    <mergeCell ref="A247:G247"/>
    <mergeCell ref="B249:D249"/>
    <mergeCell ref="B250:D250"/>
    <mergeCell ref="B251:D251"/>
    <mergeCell ref="A252:F252"/>
    <mergeCell ref="A254:B254"/>
    <mergeCell ref="C254:G254"/>
    <mergeCell ref="A256:G256"/>
    <mergeCell ref="B258:D258"/>
    <mergeCell ref="B259:D259"/>
    <mergeCell ref="A261:B261"/>
    <mergeCell ref="C261:G261"/>
    <mergeCell ref="A263:G263"/>
    <mergeCell ref="B265:D265"/>
    <mergeCell ref="B266:D266"/>
    <mergeCell ref="A268:B268"/>
    <mergeCell ref="C268:G268"/>
    <mergeCell ref="A270:G270"/>
    <mergeCell ref="B272:D272"/>
    <mergeCell ref="B273:D273"/>
    <mergeCell ref="A275:B275"/>
    <mergeCell ref="C275:G275"/>
    <mergeCell ref="A276:B276"/>
    <mergeCell ref="C276:G276"/>
    <mergeCell ref="A277:B277"/>
    <mergeCell ref="C277:G277"/>
    <mergeCell ref="A279:G279"/>
    <mergeCell ref="B281:D281"/>
    <mergeCell ref="B282:D282"/>
    <mergeCell ref="B283:D283"/>
    <mergeCell ref="B284:D284"/>
    <mergeCell ref="B285:D285"/>
    <mergeCell ref="A286:F286"/>
    <mergeCell ref="A288:B288"/>
    <mergeCell ref="C288:G288"/>
    <mergeCell ref="A289:B289"/>
    <mergeCell ref="C289:G289"/>
    <mergeCell ref="A290:B290"/>
    <mergeCell ref="C290:G290"/>
    <mergeCell ref="A292:G292"/>
    <mergeCell ref="B294:D294"/>
    <mergeCell ref="B295:D295"/>
    <mergeCell ref="B296:D296"/>
    <mergeCell ref="B297:D297"/>
    <mergeCell ref="A298:F298"/>
    <mergeCell ref="A300:B300"/>
    <mergeCell ref="C300:G300"/>
    <mergeCell ref="A301:B301"/>
    <mergeCell ref="C301:G301"/>
    <mergeCell ref="A302:B302"/>
    <mergeCell ref="C302:G302"/>
    <mergeCell ref="A304:G304"/>
    <mergeCell ref="B306:D306"/>
    <mergeCell ref="B307:D307"/>
    <mergeCell ref="B308:D308"/>
    <mergeCell ref="B309:D309"/>
    <mergeCell ref="A310:F310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&amp;R&amp;R&amp;"Verdana,полужирный" &amp;12 &amp;K00-00923343._40.259827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23" t="s">
        <v>412</v>
      </c>
      <c r="B2" s="23"/>
      <c r="C2" s="24" t="s">
        <v>283</v>
      </c>
      <c r="D2" s="24"/>
      <c r="E2" s="24"/>
      <c r="F2" s="24"/>
      <c r="G2" s="24"/>
    </row>
    <row r="3" ht="20" customHeight="1">
      <c r="A3" s="23" t="s">
        <v>413</v>
      </c>
      <c r="B3" s="23"/>
      <c r="C3" s="24" t="s">
        <v>469</v>
      </c>
      <c r="D3" s="24"/>
      <c r="E3" s="24"/>
      <c r="F3" s="24"/>
      <c r="G3" s="24"/>
    </row>
    <row r="4" ht="25" customHeight="1">
      <c r="A4" s="23" t="s">
        <v>415</v>
      </c>
      <c r="B4" s="23"/>
      <c r="C4" s="24" t="s">
        <v>385</v>
      </c>
      <c r="D4" s="24"/>
      <c r="E4" s="24"/>
      <c r="F4" s="24"/>
      <c r="G4" s="24"/>
    </row>
    <row r="5" ht="15" customHeight="1">
</row>
    <row r="6" ht="25" customHeight="1">
      <c r="A6" s="6" t="s">
        <v>506</v>
      </c>
      <c r="B6" s="6"/>
      <c r="C6" s="6"/>
      <c r="D6" s="6"/>
      <c r="E6" s="6"/>
      <c r="F6" s="6"/>
      <c r="G6" s="6"/>
    </row>
    <row r="7" ht="15" customHeight="1">
</row>
    <row r="8" ht="50" customHeight="1">
      <c r="A8" s="10" t="s">
        <v>321</v>
      </c>
      <c r="B8" s="10" t="s">
        <v>475</v>
      </c>
      <c r="C8" s="10"/>
      <c r="D8" s="10" t="s">
        <v>507</v>
      </c>
      <c r="E8" s="10" t="s">
        <v>508</v>
      </c>
      <c r="F8" s="10" t="s">
        <v>509</v>
      </c>
      <c r="G8" s="10" t="s">
        <v>510</v>
      </c>
    </row>
    <row r="9" ht="15" customHeight="1">
      <c r="A9" s="10">
        <v>1</v>
      </c>
      <c r="B9" s="10">
        <v>2</v>
      </c>
      <c r="C9" s="10"/>
      <c r="D9" s="10">
        <v>3</v>
      </c>
      <c r="E9" s="10">
        <v>4</v>
      </c>
      <c r="F9" s="10">
        <v>5</v>
      </c>
      <c r="G9" s="10">
        <v>6</v>
      </c>
    </row>
    <row r="10" ht="40" customHeight="1">
      <c r="A10" s="10" t="s">
        <v>511</v>
      </c>
      <c r="B10" s="11" t="s">
        <v>512</v>
      </c>
      <c r="C10" s="11"/>
      <c r="D10" s="10" t="s">
        <v>385</v>
      </c>
      <c r="E10" s="18">
        <v>1</v>
      </c>
      <c r="F10" s="18">
        <v>20000</v>
      </c>
      <c r="G10" s="18">
        <v>20000</v>
      </c>
    </row>
    <row r="11" ht="25" customHeight="1">
      <c r="A11" s="26" t="s">
        <v>513</v>
      </c>
      <c r="B11" s="26"/>
      <c r="C11" s="26"/>
      <c r="D11" s="26"/>
      <c r="E11" s="22">
        <f>SUBTOTAL(9,E10:E10)</f>
      </c>
      <c r="F11" s="22" t="s">
        <v>86</v>
      </c>
      <c r="G11" s="22">
        <f>SUBTOTAL(9,G10:G10)</f>
      </c>
    </row>
    <row r="12" ht="25" customHeight="1">
      <c r="A12" s="26" t="s">
        <v>514</v>
      </c>
      <c r="B12" s="26"/>
      <c r="C12" s="26"/>
      <c r="D12" s="26"/>
      <c r="E12" s="26"/>
      <c r="F12" s="26"/>
      <c r="G12" s="22">
        <f>SUBTOTAL(9,G10:G11)</f>
      </c>
    </row>
    <row r="13" ht="25" customHeight="1">
</row>
    <row r="14" ht="20" customHeight="1">
      <c r="A14" s="23" t="s">
        <v>412</v>
      </c>
      <c r="B14" s="23"/>
      <c r="C14" s="24" t="s">
        <v>283</v>
      </c>
      <c r="D14" s="24"/>
      <c r="E14" s="24"/>
      <c r="F14" s="24"/>
      <c r="G14" s="24"/>
    </row>
    <row r="15" ht="20" customHeight="1">
      <c r="A15" s="23" t="s">
        <v>413</v>
      </c>
      <c r="B15" s="23"/>
      <c r="C15" s="24" t="s">
        <v>469</v>
      </c>
      <c r="D15" s="24"/>
      <c r="E15" s="24"/>
      <c r="F15" s="24"/>
      <c r="G15" s="24"/>
    </row>
    <row r="16" ht="25" customHeight="1">
      <c r="A16" s="23" t="s">
        <v>415</v>
      </c>
      <c r="B16" s="23"/>
      <c r="C16" s="24" t="s">
        <v>385</v>
      </c>
      <c r="D16" s="24"/>
      <c r="E16" s="24"/>
      <c r="F16" s="24"/>
      <c r="G16" s="24"/>
    </row>
    <row r="17" ht="15" customHeight="1">
</row>
    <row r="18" ht="25" customHeight="1">
      <c r="A18" s="6" t="s">
        <v>515</v>
      </c>
      <c r="B18" s="6"/>
      <c r="C18" s="6"/>
      <c r="D18" s="6"/>
      <c r="E18" s="6"/>
      <c r="F18" s="6"/>
      <c r="G18" s="6"/>
    </row>
    <row r="19" ht="15" customHeight="1">
</row>
    <row r="20" ht="50" customHeight="1">
      <c r="A20" s="10" t="s">
        <v>321</v>
      </c>
      <c r="B20" s="10" t="s">
        <v>475</v>
      </c>
      <c r="C20" s="10"/>
      <c r="D20" s="10" t="s">
        <v>507</v>
      </c>
      <c r="E20" s="10" t="s">
        <v>508</v>
      </c>
      <c r="F20" s="10" t="s">
        <v>509</v>
      </c>
      <c r="G20" s="10" t="s">
        <v>510</v>
      </c>
    </row>
    <row r="21" ht="15" customHeight="1">
      <c r="A21" s="10">
        <v>1</v>
      </c>
      <c r="B21" s="10">
        <v>2</v>
      </c>
      <c r="C21" s="10"/>
      <c r="D21" s="10">
        <v>3</v>
      </c>
      <c r="E21" s="10">
        <v>4</v>
      </c>
      <c r="F21" s="10">
        <v>5</v>
      </c>
      <c r="G21" s="10">
        <v>6</v>
      </c>
    </row>
    <row r="22" ht="60" customHeight="1">
      <c r="A22" s="10" t="s">
        <v>516</v>
      </c>
      <c r="B22" s="11" t="s">
        <v>517</v>
      </c>
      <c r="C22" s="11"/>
      <c r="D22" s="10" t="s">
        <v>385</v>
      </c>
      <c r="E22" s="18">
        <v>1</v>
      </c>
      <c r="F22" s="18">
        <v>100000</v>
      </c>
      <c r="G22" s="18">
        <v>100000</v>
      </c>
    </row>
    <row r="23" ht="25" customHeight="1">
      <c r="A23" s="26" t="s">
        <v>513</v>
      </c>
      <c r="B23" s="26"/>
      <c r="C23" s="26"/>
      <c r="D23" s="26"/>
      <c r="E23" s="22">
        <f>SUBTOTAL(9,E22:E22)</f>
      </c>
      <c r="F23" s="22" t="s">
        <v>86</v>
      </c>
      <c r="G23" s="22">
        <f>SUBTOTAL(9,G22:G22)</f>
      </c>
    </row>
    <row r="24" ht="25" customHeight="1">
      <c r="A24" s="26" t="s">
        <v>514</v>
      </c>
      <c r="B24" s="26"/>
      <c r="C24" s="26"/>
      <c r="D24" s="26"/>
      <c r="E24" s="26"/>
      <c r="F24" s="26"/>
      <c r="G24" s="22">
        <f>SUBTOTAL(9,G22:G23)</f>
      </c>
    </row>
    <row r="25" ht="25" customHeight="1">
</row>
    <row r="26" ht="20" customHeight="1">
      <c r="A26" s="23" t="s">
        <v>412</v>
      </c>
      <c r="B26" s="23"/>
      <c r="C26" s="24" t="s">
        <v>283</v>
      </c>
      <c r="D26" s="24"/>
      <c r="E26" s="24"/>
      <c r="F26" s="24"/>
      <c r="G26" s="24"/>
    </row>
    <row r="27" ht="20" customHeight="1">
      <c r="A27" s="23" t="s">
        <v>413</v>
      </c>
      <c r="B27" s="23"/>
      <c r="C27" s="24" t="s">
        <v>469</v>
      </c>
      <c r="D27" s="24"/>
      <c r="E27" s="24"/>
      <c r="F27" s="24"/>
      <c r="G27" s="24"/>
    </row>
    <row r="28" ht="25" customHeight="1">
      <c r="A28" s="23" t="s">
        <v>415</v>
      </c>
      <c r="B28" s="23"/>
      <c r="C28" s="24" t="s">
        <v>385</v>
      </c>
      <c r="D28" s="24"/>
      <c r="E28" s="24"/>
      <c r="F28" s="24"/>
      <c r="G28" s="24"/>
    </row>
    <row r="29" ht="15" customHeight="1">
</row>
    <row r="30" ht="25" customHeight="1">
      <c r="A30" s="6" t="s">
        <v>518</v>
      </c>
      <c r="B30" s="6"/>
      <c r="C30" s="6"/>
      <c r="D30" s="6"/>
      <c r="E30" s="6"/>
      <c r="F30" s="6"/>
      <c r="G30" s="6"/>
    </row>
    <row r="31" ht="15" customHeight="1">
</row>
    <row r="32" ht="50" customHeight="1">
      <c r="A32" s="10" t="s">
        <v>321</v>
      </c>
      <c r="B32" s="10" t="s">
        <v>475</v>
      </c>
      <c r="C32" s="10"/>
      <c r="D32" s="10" t="s">
        <v>507</v>
      </c>
      <c r="E32" s="10" t="s">
        <v>508</v>
      </c>
      <c r="F32" s="10" t="s">
        <v>509</v>
      </c>
      <c r="G32" s="10" t="s">
        <v>510</v>
      </c>
    </row>
    <row r="33" ht="15" customHeight="1">
      <c r="A33" s="10">
        <v>1</v>
      </c>
      <c r="B33" s="10">
        <v>2</v>
      </c>
      <c r="C33" s="10"/>
      <c r="D33" s="10">
        <v>3</v>
      </c>
      <c r="E33" s="10">
        <v>4</v>
      </c>
      <c r="F33" s="10">
        <v>5</v>
      </c>
      <c r="G33" s="10">
        <v>6</v>
      </c>
    </row>
    <row r="34" ht="40" customHeight="1">
      <c r="A34" s="10" t="s">
        <v>519</v>
      </c>
      <c r="B34" s="11" t="s">
        <v>520</v>
      </c>
      <c r="C34" s="11"/>
      <c r="D34" s="10" t="s">
        <v>385</v>
      </c>
      <c r="E34" s="18">
        <v>1</v>
      </c>
      <c r="F34" s="18">
        <v>174172.47</v>
      </c>
      <c r="G34" s="18">
        <v>174172.47</v>
      </c>
    </row>
    <row r="35" ht="25" customHeight="1">
      <c r="A35" s="26" t="s">
        <v>513</v>
      </c>
      <c r="B35" s="26"/>
      <c r="C35" s="26"/>
      <c r="D35" s="26"/>
      <c r="E35" s="22">
        <f>SUBTOTAL(9,E34:E34)</f>
      </c>
      <c r="F35" s="22" t="s">
        <v>86</v>
      </c>
      <c r="G35" s="22">
        <f>SUBTOTAL(9,G34:G34)</f>
      </c>
    </row>
    <row r="36" ht="40" customHeight="1">
      <c r="A36" s="10" t="s">
        <v>521</v>
      </c>
      <c r="B36" s="11" t="s">
        <v>522</v>
      </c>
      <c r="C36" s="11"/>
      <c r="D36" s="10" t="s">
        <v>385</v>
      </c>
      <c r="E36" s="18">
        <v>1</v>
      </c>
      <c r="F36" s="18">
        <v>610000</v>
      </c>
      <c r="G36" s="18">
        <v>610000</v>
      </c>
    </row>
    <row r="37" ht="25" customHeight="1">
      <c r="A37" s="26" t="s">
        <v>513</v>
      </c>
      <c r="B37" s="26"/>
      <c r="C37" s="26"/>
      <c r="D37" s="26"/>
      <c r="E37" s="22">
        <f>SUBTOTAL(9,E36:E36)</f>
      </c>
      <c r="F37" s="22" t="s">
        <v>86</v>
      </c>
      <c r="G37" s="22">
        <f>SUBTOTAL(9,G36:G36)</f>
      </c>
    </row>
    <row r="38" ht="25" customHeight="1">
      <c r="A38" s="26" t="s">
        <v>514</v>
      </c>
      <c r="B38" s="26"/>
      <c r="C38" s="26"/>
      <c r="D38" s="26"/>
      <c r="E38" s="26"/>
      <c r="F38" s="26"/>
      <c r="G38" s="22">
        <f>SUBTOTAL(9,G34:G37)</f>
      </c>
    </row>
    <row r="39" ht="25" customHeight="1">
</row>
    <row r="40" ht="20" customHeight="1">
      <c r="A40" s="23" t="s">
        <v>412</v>
      </c>
      <c r="B40" s="23"/>
      <c r="C40" s="24" t="s">
        <v>283</v>
      </c>
      <c r="D40" s="24"/>
      <c r="E40" s="24"/>
      <c r="F40" s="24"/>
      <c r="G40" s="24"/>
    </row>
    <row r="41" ht="20" customHeight="1">
      <c r="A41" s="23" t="s">
        <v>413</v>
      </c>
      <c r="B41" s="23"/>
      <c r="C41" s="24" t="s">
        <v>469</v>
      </c>
      <c r="D41" s="24"/>
      <c r="E41" s="24"/>
      <c r="F41" s="24"/>
      <c r="G41" s="24"/>
    </row>
    <row r="42" ht="25" customHeight="1">
      <c r="A42" s="23" t="s">
        <v>415</v>
      </c>
      <c r="B42" s="23"/>
      <c r="C42" s="24" t="s">
        <v>385</v>
      </c>
      <c r="D42" s="24"/>
      <c r="E42" s="24"/>
      <c r="F42" s="24"/>
      <c r="G42" s="24"/>
    </row>
    <row r="43" ht="15" customHeight="1">
</row>
    <row r="44" ht="25" customHeight="1">
      <c r="A44" s="6" t="s">
        <v>523</v>
      </c>
      <c r="B44" s="6"/>
      <c r="C44" s="6"/>
      <c r="D44" s="6"/>
      <c r="E44" s="6"/>
      <c r="F44" s="6"/>
      <c r="G44" s="6"/>
    </row>
    <row r="45" ht="15" customHeight="1">
</row>
    <row r="46" ht="50" customHeight="1">
      <c r="A46" s="10" t="s">
        <v>321</v>
      </c>
      <c r="B46" s="10" t="s">
        <v>475</v>
      </c>
      <c r="C46" s="10"/>
      <c r="D46" s="10" t="s">
        <v>507</v>
      </c>
      <c r="E46" s="10" t="s">
        <v>508</v>
      </c>
      <c r="F46" s="10" t="s">
        <v>509</v>
      </c>
      <c r="G46" s="10" t="s">
        <v>510</v>
      </c>
    </row>
    <row r="47" ht="15" customHeight="1">
      <c r="A47" s="10">
        <v>1</v>
      </c>
      <c r="B47" s="10">
        <v>2</v>
      </c>
      <c r="C47" s="10"/>
      <c r="D47" s="10">
        <v>3</v>
      </c>
      <c r="E47" s="10">
        <v>4</v>
      </c>
      <c r="F47" s="10">
        <v>5</v>
      </c>
      <c r="G47" s="10">
        <v>6</v>
      </c>
    </row>
    <row r="48" ht="40" customHeight="1">
      <c r="A48" s="10" t="s">
        <v>524</v>
      </c>
      <c r="B48" s="11" t="s">
        <v>525</v>
      </c>
      <c r="C48" s="11"/>
      <c r="D48" s="10" t="s">
        <v>385</v>
      </c>
      <c r="E48" s="18">
        <v>1</v>
      </c>
      <c r="F48" s="18">
        <v>82200</v>
      </c>
      <c r="G48" s="18">
        <v>82200</v>
      </c>
    </row>
    <row r="49" ht="25" customHeight="1">
      <c r="A49" s="26" t="s">
        <v>513</v>
      </c>
      <c r="B49" s="26"/>
      <c r="C49" s="26"/>
      <c r="D49" s="26"/>
      <c r="E49" s="22">
        <f>SUBTOTAL(9,E48:E48)</f>
      </c>
      <c r="F49" s="22" t="s">
        <v>86</v>
      </c>
      <c r="G49" s="22">
        <f>SUBTOTAL(9,G48:G48)</f>
      </c>
    </row>
    <row r="50" ht="20" customHeight="1">
      <c r="A50" s="10" t="s">
        <v>526</v>
      </c>
      <c r="B50" s="11" t="s">
        <v>527</v>
      </c>
      <c r="C50" s="11"/>
      <c r="D50" s="10" t="s">
        <v>385</v>
      </c>
      <c r="E50" s="18">
        <v>1</v>
      </c>
      <c r="F50" s="18">
        <v>3000</v>
      </c>
      <c r="G50" s="18">
        <v>3000</v>
      </c>
    </row>
    <row r="51" ht="25" customHeight="1">
      <c r="A51" s="26" t="s">
        <v>513</v>
      </c>
      <c r="B51" s="26"/>
      <c r="C51" s="26"/>
      <c r="D51" s="26"/>
      <c r="E51" s="22">
        <f>SUBTOTAL(9,E50:E50)</f>
      </c>
      <c r="F51" s="22" t="s">
        <v>86</v>
      </c>
      <c r="G51" s="22">
        <f>SUBTOTAL(9,G50:G50)</f>
      </c>
    </row>
    <row r="52" ht="25" customHeight="1">
      <c r="A52" s="26" t="s">
        <v>514</v>
      </c>
      <c r="B52" s="26"/>
      <c r="C52" s="26"/>
      <c r="D52" s="26"/>
      <c r="E52" s="26"/>
      <c r="F52" s="26"/>
      <c r="G52" s="22">
        <f>SUBTOTAL(9,G48:G51)</f>
      </c>
    </row>
    <row r="53" ht="25" customHeight="1">
</row>
    <row r="54" ht="20" customHeight="1">
      <c r="A54" s="23" t="s">
        <v>412</v>
      </c>
      <c r="B54" s="23"/>
      <c r="C54" s="24" t="s">
        <v>283</v>
      </c>
      <c r="D54" s="24"/>
      <c r="E54" s="24"/>
      <c r="F54" s="24"/>
      <c r="G54" s="24"/>
    </row>
    <row r="55" ht="20" customHeight="1">
      <c r="A55" s="23" t="s">
        <v>413</v>
      </c>
      <c r="B55" s="23"/>
      <c r="C55" s="24" t="s">
        <v>469</v>
      </c>
      <c r="D55" s="24"/>
      <c r="E55" s="24"/>
      <c r="F55" s="24"/>
      <c r="G55" s="24"/>
    </row>
    <row r="56" ht="25" customHeight="1">
      <c r="A56" s="23" t="s">
        <v>415</v>
      </c>
      <c r="B56" s="23"/>
      <c r="C56" s="24" t="s">
        <v>385</v>
      </c>
      <c r="D56" s="24"/>
      <c r="E56" s="24"/>
      <c r="F56" s="24"/>
      <c r="G56" s="24"/>
    </row>
    <row r="57" ht="15" customHeight="1">
</row>
    <row r="58" ht="25" customHeight="1">
      <c r="A58" s="6" t="s">
        <v>528</v>
      </c>
      <c r="B58" s="6"/>
      <c r="C58" s="6"/>
      <c r="D58" s="6"/>
      <c r="E58" s="6"/>
      <c r="F58" s="6"/>
      <c r="G58" s="6"/>
    </row>
    <row r="59" ht="15" customHeight="1">
</row>
    <row r="60" ht="50" customHeight="1">
      <c r="A60" s="10" t="s">
        <v>321</v>
      </c>
      <c r="B60" s="10" t="s">
        <v>475</v>
      </c>
      <c r="C60" s="10"/>
      <c r="D60" s="10" t="s">
        <v>507</v>
      </c>
      <c r="E60" s="10" t="s">
        <v>508</v>
      </c>
      <c r="F60" s="10" t="s">
        <v>509</v>
      </c>
      <c r="G60" s="10" t="s">
        <v>510</v>
      </c>
    </row>
    <row r="61" ht="15" customHeight="1">
      <c r="A61" s="10">
        <v>1</v>
      </c>
      <c r="B61" s="10">
        <v>2</v>
      </c>
      <c r="C61" s="10"/>
      <c r="D61" s="10">
        <v>3</v>
      </c>
      <c r="E61" s="10">
        <v>4</v>
      </c>
      <c r="F61" s="10">
        <v>5</v>
      </c>
      <c r="G61" s="10">
        <v>6</v>
      </c>
    </row>
    <row r="62" ht="40" customHeight="1">
      <c r="A62" s="10" t="s">
        <v>529</v>
      </c>
      <c r="B62" s="11" t="s">
        <v>530</v>
      </c>
      <c r="C62" s="11"/>
      <c r="D62" s="10" t="s">
        <v>385</v>
      </c>
      <c r="E62" s="18">
        <v>1</v>
      </c>
      <c r="F62" s="18">
        <v>212474.8</v>
      </c>
      <c r="G62" s="18">
        <v>212474.8</v>
      </c>
    </row>
    <row r="63" ht="25" customHeight="1">
      <c r="A63" s="26" t="s">
        <v>513</v>
      </c>
      <c r="B63" s="26"/>
      <c r="C63" s="26"/>
      <c r="D63" s="26"/>
      <c r="E63" s="22">
        <f>SUBTOTAL(9,E62:E62)</f>
      </c>
      <c r="F63" s="22" t="s">
        <v>86</v>
      </c>
      <c r="G63" s="22">
        <f>SUBTOTAL(9,G62:G62)</f>
      </c>
    </row>
    <row r="64" ht="25" customHeight="1">
      <c r="A64" s="26" t="s">
        <v>514</v>
      </c>
      <c r="B64" s="26"/>
      <c r="C64" s="26"/>
      <c r="D64" s="26"/>
      <c r="E64" s="26"/>
      <c r="F64" s="26"/>
      <c r="G64" s="22">
        <f>SUBTOTAL(9,G62:G63)</f>
      </c>
    </row>
    <row r="65" ht="25" customHeight="1">
</row>
    <row r="66" ht="20" customHeight="1">
      <c r="A66" s="23" t="s">
        <v>412</v>
      </c>
      <c r="B66" s="23"/>
      <c r="C66" s="24" t="s">
        <v>283</v>
      </c>
      <c r="D66" s="24"/>
      <c r="E66" s="24"/>
      <c r="F66" s="24"/>
      <c r="G66" s="24"/>
    </row>
    <row r="67" ht="20" customHeight="1">
      <c r="A67" s="23" t="s">
        <v>413</v>
      </c>
      <c r="B67" s="23"/>
      <c r="C67" s="24" t="s">
        <v>414</v>
      </c>
      <c r="D67" s="24"/>
      <c r="E67" s="24"/>
      <c r="F67" s="24"/>
      <c r="G67" s="24"/>
    </row>
    <row r="68" ht="25" customHeight="1">
      <c r="A68" s="23" t="s">
        <v>415</v>
      </c>
      <c r="B68" s="23"/>
      <c r="C68" s="24" t="s">
        <v>385</v>
      </c>
      <c r="D68" s="24"/>
      <c r="E68" s="24"/>
      <c r="F68" s="24"/>
      <c r="G68" s="24"/>
    </row>
    <row r="69" ht="15" customHeight="1">
</row>
    <row r="70" ht="25" customHeight="1">
      <c r="A70" s="6" t="s">
        <v>531</v>
      </c>
      <c r="B70" s="6"/>
      <c r="C70" s="6"/>
      <c r="D70" s="6"/>
      <c r="E70" s="6"/>
      <c r="F70" s="6"/>
      <c r="G70" s="6"/>
    </row>
    <row r="71" ht="15" customHeight="1">
</row>
    <row r="72" ht="50" customHeight="1">
      <c r="A72" s="10" t="s">
        <v>321</v>
      </c>
      <c r="B72" s="10" t="s">
        <v>475</v>
      </c>
      <c r="C72" s="10"/>
      <c r="D72" s="10" t="s">
        <v>507</v>
      </c>
      <c r="E72" s="10" t="s">
        <v>508</v>
      </c>
      <c r="F72" s="10" t="s">
        <v>509</v>
      </c>
      <c r="G72" s="10" t="s">
        <v>510</v>
      </c>
    </row>
    <row r="73" ht="15" customHeight="1">
      <c r="A73" s="10">
        <v>1</v>
      </c>
      <c r="B73" s="10">
        <v>2</v>
      </c>
      <c r="C73" s="10"/>
      <c r="D73" s="10">
        <v>3</v>
      </c>
      <c r="E73" s="10">
        <v>4</v>
      </c>
      <c r="F73" s="10">
        <v>5</v>
      </c>
      <c r="G73" s="10">
        <v>6</v>
      </c>
    </row>
    <row r="74" ht="20" customHeight="1">
      <c r="A74" s="10" t="s">
        <v>327</v>
      </c>
      <c r="B74" s="11" t="s">
        <v>532</v>
      </c>
      <c r="C74" s="11"/>
      <c r="D74" s="10" t="s">
        <v>533</v>
      </c>
      <c r="E74" s="18">
        <v>1</v>
      </c>
      <c r="F74" s="18">
        <v>75000</v>
      </c>
      <c r="G74" s="18">
        <v>75000</v>
      </c>
    </row>
    <row r="75" ht="20" customHeight="1">
      <c r="A75" s="10" t="s">
        <v>327</v>
      </c>
      <c r="B75" s="11" t="s">
        <v>532</v>
      </c>
      <c r="C75" s="11"/>
      <c r="D75" s="10" t="s">
        <v>533</v>
      </c>
      <c r="E75" s="18">
        <v>12</v>
      </c>
      <c r="F75" s="18">
        <v>7290</v>
      </c>
      <c r="G75" s="18">
        <v>87480</v>
      </c>
    </row>
    <row r="76" ht="25" customHeight="1">
      <c r="A76" s="26" t="s">
        <v>513</v>
      </c>
      <c r="B76" s="26"/>
      <c r="C76" s="26"/>
      <c r="D76" s="26"/>
      <c r="E76" s="22">
        <f>SUBTOTAL(9,E74:E75)</f>
      </c>
      <c r="F76" s="22" t="s">
        <v>86</v>
      </c>
      <c r="G76" s="22">
        <f>SUBTOTAL(9,G74:G75)</f>
      </c>
    </row>
    <row r="77" ht="40" customHeight="1">
      <c r="A77" s="10" t="s">
        <v>461</v>
      </c>
      <c r="B77" s="11" t="s">
        <v>534</v>
      </c>
      <c r="C77" s="11"/>
      <c r="D77" s="10" t="s">
        <v>533</v>
      </c>
      <c r="E77" s="18">
        <v>1</v>
      </c>
      <c r="F77" s="18">
        <v>46587.95</v>
      </c>
      <c r="G77" s="18">
        <v>46587.95</v>
      </c>
    </row>
    <row r="78" ht="25" customHeight="1">
      <c r="A78" s="26" t="s">
        <v>513</v>
      </c>
      <c r="B78" s="26"/>
      <c r="C78" s="26"/>
      <c r="D78" s="26"/>
      <c r="E78" s="22">
        <f>SUBTOTAL(9,E77:E77)</f>
      </c>
      <c r="F78" s="22" t="s">
        <v>86</v>
      </c>
      <c r="G78" s="22">
        <f>SUBTOTAL(9,G77:G77)</f>
      </c>
    </row>
    <row r="79" ht="20" customHeight="1">
      <c r="A79" s="10" t="s">
        <v>535</v>
      </c>
      <c r="B79" s="11" t="s">
        <v>536</v>
      </c>
      <c r="C79" s="11"/>
      <c r="D79" s="10" t="s">
        <v>385</v>
      </c>
      <c r="E79" s="18">
        <v>1</v>
      </c>
      <c r="F79" s="18">
        <v>28199.62</v>
      </c>
      <c r="G79" s="18">
        <v>28199.62</v>
      </c>
    </row>
    <row r="80" ht="25" customHeight="1">
      <c r="A80" s="26" t="s">
        <v>513</v>
      </c>
      <c r="B80" s="26"/>
      <c r="C80" s="26"/>
      <c r="D80" s="26"/>
      <c r="E80" s="22">
        <f>SUBTOTAL(9,E79:E79)</f>
      </c>
      <c r="F80" s="22" t="s">
        <v>86</v>
      </c>
      <c r="G80" s="22">
        <f>SUBTOTAL(9,G79:G79)</f>
      </c>
    </row>
    <row r="81" ht="25" customHeight="1">
      <c r="A81" s="26" t="s">
        <v>514</v>
      </c>
      <c r="B81" s="26"/>
      <c r="C81" s="26"/>
      <c r="D81" s="26"/>
      <c r="E81" s="26"/>
      <c r="F81" s="26"/>
      <c r="G81" s="22">
        <f>SUBTOTAL(9,G74:G80)</f>
      </c>
    </row>
    <row r="82" ht="25" customHeight="1">
</row>
    <row r="83" ht="20" customHeight="1">
      <c r="A83" s="23" t="s">
        <v>412</v>
      </c>
      <c r="B83" s="23"/>
      <c r="C83" s="24" t="s">
        <v>283</v>
      </c>
      <c r="D83" s="24"/>
      <c r="E83" s="24"/>
      <c r="F83" s="24"/>
      <c r="G83" s="24"/>
    </row>
    <row r="84" ht="20" customHeight="1">
      <c r="A84" s="23" t="s">
        <v>413</v>
      </c>
      <c r="B84" s="23"/>
      <c r="C84" s="24" t="s">
        <v>414</v>
      </c>
      <c r="D84" s="24"/>
      <c r="E84" s="24"/>
      <c r="F84" s="24"/>
      <c r="G84" s="24"/>
    </row>
    <row r="85" ht="25" customHeight="1">
      <c r="A85" s="23" t="s">
        <v>415</v>
      </c>
      <c r="B85" s="23"/>
      <c r="C85" s="24" t="s">
        <v>385</v>
      </c>
      <c r="D85" s="24"/>
      <c r="E85" s="24"/>
      <c r="F85" s="24"/>
      <c r="G85" s="24"/>
    </row>
    <row r="86" ht="15" customHeight="1">
</row>
    <row r="87" ht="25" customHeight="1">
      <c r="A87" s="6" t="s">
        <v>506</v>
      </c>
      <c r="B87" s="6"/>
      <c r="C87" s="6"/>
      <c r="D87" s="6"/>
      <c r="E87" s="6"/>
      <c r="F87" s="6"/>
      <c r="G87" s="6"/>
    </row>
    <row r="88" ht="15" customHeight="1">
</row>
    <row r="89" ht="50" customHeight="1">
      <c r="A89" s="10" t="s">
        <v>321</v>
      </c>
      <c r="B89" s="10" t="s">
        <v>475</v>
      </c>
      <c r="C89" s="10"/>
      <c r="D89" s="10" t="s">
        <v>507</v>
      </c>
      <c r="E89" s="10" t="s">
        <v>508</v>
      </c>
      <c r="F89" s="10" t="s">
        <v>509</v>
      </c>
      <c r="G89" s="10" t="s">
        <v>510</v>
      </c>
    </row>
    <row r="90" ht="15" customHeight="1">
      <c r="A90" s="10">
        <v>1</v>
      </c>
      <c r="B90" s="10">
        <v>2</v>
      </c>
      <c r="C90" s="10"/>
      <c r="D90" s="10">
        <v>3</v>
      </c>
      <c r="E90" s="10">
        <v>4</v>
      </c>
      <c r="F90" s="10">
        <v>5</v>
      </c>
      <c r="G90" s="10">
        <v>6</v>
      </c>
    </row>
    <row r="91" ht="40" customHeight="1">
      <c r="A91" s="10" t="s">
        <v>443</v>
      </c>
      <c r="B91" s="11" t="s">
        <v>537</v>
      </c>
      <c r="C91" s="11"/>
      <c r="D91" s="10" t="s">
        <v>385</v>
      </c>
      <c r="E91" s="18">
        <v>1</v>
      </c>
      <c r="F91" s="18">
        <v>2893.32</v>
      </c>
      <c r="G91" s="18">
        <v>2893.32</v>
      </c>
    </row>
    <row r="92" ht="25" customHeight="1">
      <c r="A92" s="26" t="s">
        <v>513</v>
      </c>
      <c r="B92" s="26"/>
      <c r="C92" s="26"/>
      <c r="D92" s="26"/>
      <c r="E92" s="22">
        <f>SUBTOTAL(9,E91:E91)</f>
      </c>
      <c r="F92" s="22" t="s">
        <v>86</v>
      </c>
      <c r="G92" s="22">
        <f>SUBTOTAL(9,G91:G91)</f>
      </c>
    </row>
    <row r="93" ht="40" customHeight="1">
      <c r="A93" s="10" t="s">
        <v>457</v>
      </c>
      <c r="B93" s="11" t="s">
        <v>538</v>
      </c>
      <c r="C93" s="11"/>
      <c r="D93" s="10" t="s">
        <v>533</v>
      </c>
      <c r="E93" s="18">
        <v>1</v>
      </c>
      <c r="F93" s="18">
        <v>470847.68</v>
      </c>
      <c r="G93" s="18">
        <v>470847.68</v>
      </c>
    </row>
    <row r="94" ht="25" customHeight="1">
      <c r="A94" s="26" t="s">
        <v>513</v>
      </c>
      <c r="B94" s="26"/>
      <c r="C94" s="26"/>
      <c r="D94" s="26"/>
      <c r="E94" s="22">
        <f>SUBTOTAL(9,E93:E93)</f>
      </c>
      <c r="F94" s="22" t="s">
        <v>86</v>
      </c>
      <c r="G94" s="22">
        <f>SUBTOTAL(9,G93:G93)</f>
      </c>
    </row>
    <row r="95" ht="40" customHeight="1">
      <c r="A95" s="10" t="s">
        <v>539</v>
      </c>
      <c r="B95" s="11" t="s">
        <v>540</v>
      </c>
      <c r="C95" s="11"/>
      <c r="D95" s="10" t="s">
        <v>533</v>
      </c>
      <c r="E95" s="18">
        <v>1</v>
      </c>
      <c r="F95" s="18">
        <v>305940.06</v>
      </c>
      <c r="G95" s="18">
        <v>305940.06</v>
      </c>
    </row>
    <row r="96" ht="25" customHeight="1">
      <c r="A96" s="26" t="s">
        <v>513</v>
      </c>
      <c r="B96" s="26"/>
      <c r="C96" s="26"/>
      <c r="D96" s="26"/>
      <c r="E96" s="22">
        <f>SUBTOTAL(9,E95:E95)</f>
      </c>
      <c r="F96" s="22" t="s">
        <v>86</v>
      </c>
      <c r="G96" s="22">
        <f>SUBTOTAL(9,G95:G95)</f>
      </c>
    </row>
    <row r="97" ht="25" customHeight="1">
      <c r="A97" s="26" t="s">
        <v>514</v>
      </c>
      <c r="B97" s="26"/>
      <c r="C97" s="26"/>
      <c r="D97" s="26"/>
      <c r="E97" s="26"/>
      <c r="F97" s="26"/>
      <c r="G97" s="22">
        <f>SUBTOTAL(9,G91:G96)</f>
      </c>
    </row>
    <row r="98" ht="25" customHeight="1">
</row>
    <row r="99" ht="20" customHeight="1">
      <c r="A99" s="23" t="s">
        <v>412</v>
      </c>
      <c r="B99" s="23"/>
      <c r="C99" s="24" t="s">
        <v>283</v>
      </c>
      <c r="D99" s="24"/>
      <c r="E99" s="24"/>
      <c r="F99" s="24"/>
      <c r="G99" s="24"/>
    </row>
    <row r="100" ht="20" customHeight="1">
      <c r="A100" s="23" t="s">
        <v>413</v>
      </c>
      <c r="B100" s="23"/>
      <c r="C100" s="24" t="s">
        <v>414</v>
      </c>
      <c r="D100" s="24"/>
      <c r="E100" s="24"/>
      <c r="F100" s="24"/>
      <c r="G100" s="24"/>
    </row>
    <row r="101" ht="25" customHeight="1">
      <c r="A101" s="23" t="s">
        <v>415</v>
      </c>
      <c r="B101" s="23"/>
      <c r="C101" s="24" t="s">
        <v>385</v>
      </c>
      <c r="D101" s="24"/>
      <c r="E101" s="24"/>
      <c r="F101" s="24"/>
      <c r="G101" s="24"/>
    </row>
    <row r="102" ht="15" customHeight="1">
</row>
    <row r="103" ht="25" customHeight="1">
      <c r="A103" s="6" t="s">
        <v>515</v>
      </c>
      <c r="B103" s="6"/>
      <c r="C103" s="6"/>
      <c r="D103" s="6"/>
      <c r="E103" s="6"/>
      <c r="F103" s="6"/>
      <c r="G103" s="6"/>
    </row>
    <row r="104" ht="15" customHeight="1">
</row>
    <row r="105" ht="50" customHeight="1">
      <c r="A105" s="10" t="s">
        <v>321</v>
      </c>
      <c r="B105" s="10" t="s">
        <v>475</v>
      </c>
      <c r="C105" s="10"/>
      <c r="D105" s="10" t="s">
        <v>507</v>
      </c>
      <c r="E105" s="10" t="s">
        <v>508</v>
      </c>
      <c r="F105" s="10" t="s">
        <v>509</v>
      </c>
      <c r="G105" s="10" t="s">
        <v>510</v>
      </c>
    </row>
    <row r="106" ht="15" customHeight="1">
      <c r="A106" s="10">
        <v>1</v>
      </c>
      <c r="B106" s="10">
        <v>2</v>
      </c>
      <c r="C106" s="10"/>
      <c r="D106" s="10">
        <v>3</v>
      </c>
      <c r="E106" s="10">
        <v>4</v>
      </c>
      <c r="F106" s="10">
        <v>5</v>
      </c>
      <c r="G106" s="10">
        <v>6</v>
      </c>
    </row>
    <row r="107" ht="80" customHeight="1">
      <c r="A107" s="10" t="s">
        <v>71</v>
      </c>
      <c r="B107" s="11" t="s">
        <v>541</v>
      </c>
      <c r="C107" s="11"/>
      <c r="D107" s="10" t="s">
        <v>385</v>
      </c>
      <c r="E107" s="18">
        <v>1</v>
      </c>
      <c r="F107" s="18">
        <v>50219</v>
      </c>
      <c r="G107" s="18">
        <v>50219</v>
      </c>
    </row>
    <row r="108" ht="25" customHeight="1">
      <c r="A108" s="26" t="s">
        <v>513</v>
      </c>
      <c r="B108" s="26"/>
      <c r="C108" s="26"/>
      <c r="D108" s="26"/>
      <c r="E108" s="22">
        <f>SUBTOTAL(9,E107:E107)</f>
      </c>
      <c r="F108" s="22" t="s">
        <v>86</v>
      </c>
      <c r="G108" s="22">
        <f>SUBTOTAL(9,G107:G107)</f>
      </c>
    </row>
    <row r="109" ht="40" customHeight="1">
      <c r="A109" s="10" t="s">
        <v>455</v>
      </c>
      <c r="B109" s="11" t="s">
        <v>542</v>
      </c>
      <c r="C109" s="11"/>
      <c r="D109" s="10" t="s">
        <v>533</v>
      </c>
      <c r="E109" s="18">
        <v>1</v>
      </c>
      <c r="F109" s="18">
        <v>259617</v>
      </c>
      <c r="G109" s="18">
        <v>259617</v>
      </c>
    </row>
    <row r="110" ht="25" customHeight="1">
      <c r="A110" s="26" t="s">
        <v>513</v>
      </c>
      <c r="B110" s="26"/>
      <c r="C110" s="26"/>
      <c r="D110" s="26"/>
      <c r="E110" s="22">
        <f>SUBTOTAL(9,E109:E109)</f>
      </c>
      <c r="F110" s="22" t="s">
        <v>86</v>
      </c>
      <c r="G110" s="22">
        <f>SUBTOTAL(9,G109:G109)</f>
      </c>
    </row>
    <row r="111" ht="60" customHeight="1">
      <c r="A111" s="10" t="s">
        <v>543</v>
      </c>
      <c r="B111" s="11" t="s">
        <v>544</v>
      </c>
      <c r="C111" s="11"/>
      <c r="D111" s="10" t="s">
        <v>533</v>
      </c>
      <c r="E111" s="18">
        <v>1</v>
      </c>
      <c r="F111" s="18">
        <v>50522.75</v>
      </c>
      <c r="G111" s="18">
        <v>50522.75</v>
      </c>
    </row>
    <row r="112" ht="25" customHeight="1">
      <c r="A112" s="26" t="s">
        <v>513</v>
      </c>
      <c r="B112" s="26"/>
      <c r="C112" s="26"/>
      <c r="D112" s="26"/>
      <c r="E112" s="22">
        <f>SUBTOTAL(9,E111:E111)</f>
      </c>
      <c r="F112" s="22" t="s">
        <v>86</v>
      </c>
      <c r="G112" s="22">
        <f>SUBTOTAL(9,G111:G111)</f>
      </c>
    </row>
    <row r="113" ht="40" customHeight="1">
      <c r="A113" s="10" t="s">
        <v>545</v>
      </c>
      <c r="B113" s="11" t="s">
        <v>546</v>
      </c>
      <c r="C113" s="11"/>
      <c r="D113" s="10" t="s">
        <v>533</v>
      </c>
      <c r="E113" s="18">
        <v>1</v>
      </c>
      <c r="F113" s="18">
        <v>346656</v>
      </c>
      <c r="G113" s="18">
        <v>346656</v>
      </c>
    </row>
    <row r="114" ht="25" customHeight="1">
      <c r="A114" s="26" t="s">
        <v>513</v>
      </c>
      <c r="B114" s="26"/>
      <c r="C114" s="26"/>
      <c r="D114" s="26"/>
      <c r="E114" s="22">
        <f>SUBTOTAL(9,E113:E113)</f>
      </c>
      <c r="F114" s="22" t="s">
        <v>86</v>
      </c>
      <c r="G114" s="22">
        <f>SUBTOTAL(9,G113:G113)</f>
      </c>
    </row>
    <row r="115" ht="25" customHeight="1">
      <c r="A115" s="26" t="s">
        <v>514</v>
      </c>
      <c r="B115" s="26"/>
      <c r="C115" s="26"/>
      <c r="D115" s="26"/>
      <c r="E115" s="26"/>
      <c r="F115" s="26"/>
      <c r="G115" s="22">
        <f>SUBTOTAL(9,G107:G114)</f>
      </c>
    </row>
    <row r="116" ht="25" customHeight="1">
</row>
    <row r="117" ht="20" customHeight="1">
      <c r="A117" s="23" t="s">
        <v>412</v>
      </c>
      <c r="B117" s="23"/>
      <c r="C117" s="24" t="s">
        <v>283</v>
      </c>
      <c r="D117" s="24"/>
      <c r="E117" s="24"/>
      <c r="F117" s="24"/>
      <c r="G117" s="24"/>
    </row>
    <row r="118" ht="20" customHeight="1">
      <c r="A118" s="23" t="s">
        <v>413</v>
      </c>
      <c r="B118" s="23"/>
      <c r="C118" s="24" t="s">
        <v>414</v>
      </c>
      <c r="D118" s="24"/>
      <c r="E118" s="24"/>
      <c r="F118" s="24"/>
      <c r="G118" s="24"/>
    </row>
    <row r="119" ht="25" customHeight="1">
      <c r="A119" s="23" t="s">
        <v>415</v>
      </c>
      <c r="B119" s="23"/>
      <c r="C119" s="24" t="s">
        <v>385</v>
      </c>
      <c r="D119" s="24"/>
      <c r="E119" s="24"/>
      <c r="F119" s="24"/>
      <c r="G119" s="24"/>
    </row>
    <row r="120" ht="15" customHeight="1">
</row>
    <row r="121" ht="25" customHeight="1">
      <c r="A121" s="6" t="s">
        <v>518</v>
      </c>
      <c r="B121" s="6"/>
      <c r="C121" s="6"/>
      <c r="D121" s="6"/>
      <c r="E121" s="6"/>
      <c r="F121" s="6"/>
      <c r="G121" s="6"/>
    </row>
    <row r="122" ht="15" customHeight="1">
</row>
    <row r="123" ht="50" customHeight="1">
      <c r="A123" s="10" t="s">
        <v>321</v>
      </c>
      <c r="B123" s="10" t="s">
        <v>475</v>
      </c>
      <c r="C123" s="10"/>
      <c r="D123" s="10" t="s">
        <v>507</v>
      </c>
      <c r="E123" s="10" t="s">
        <v>508</v>
      </c>
      <c r="F123" s="10" t="s">
        <v>509</v>
      </c>
      <c r="G123" s="10" t="s">
        <v>510</v>
      </c>
    </row>
    <row r="124" ht="15" customHeight="1">
      <c r="A124" s="10">
        <v>1</v>
      </c>
      <c r="B124" s="10">
        <v>2</v>
      </c>
      <c r="C124" s="10"/>
      <c r="D124" s="10">
        <v>3</v>
      </c>
      <c r="E124" s="10">
        <v>4</v>
      </c>
      <c r="F124" s="10">
        <v>5</v>
      </c>
      <c r="G124" s="10">
        <v>6</v>
      </c>
    </row>
    <row r="125" ht="40" customHeight="1">
      <c r="A125" s="10" t="s">
        <v>63</v>
      </c>
      <c r="B125" s="11" t="s">
        <v>547</v>
      </c>
      <c r="C125" s="11"/>
      <c r="D125" s="10" t="s">
        <v>533</v>
      </c>
      <c r="E125" s="18">
        <v>1</v>
      </c>
      <c r="F125" s="18">
        <v>1226794.29</v>
      </c>
      <c r="G125" s="18">
        <v>1226794.29</v>
      </c>
    </row>
    <row r="126" ht="25" customHeight="1">
      <c r="A126" s="26" t="s">
        <v>513</v>
      </c>
      <c r="B126" s="26"/>
      <c r="C126" s="26"/>
      <c r="D126" s="26"/>
      <c r="E126" s="22">
        <f>SUBTOTAL(9,E125:E125)</f>
      </c>
      <c r="F126" s="22" t="s">
        <v>86</v>
      </c>
      <c r="G126" s="22">
        <f>SUBTOTAL(9,G125:G125)</f>
      </c>
    </row>
    <row r="127" ht="80" customHeight="1">
      <c r="A127" s="10" t="s">
        <v>431</v>
      </c>
      <c r="B127" s="11" t="s">
        <v>548</v>
      </c>
      <c r="C127" s="11"/>
      <c r="D127" s="10" t="s">
        <v>385</v>
      </c>
      <c r="E127" s="18">
        <v>12</v>
      </c>
      <c r="F127" s="18">
        <v>4950</v>
      </c>
      <c r="G127" s="18">
        <v>59400</v>
      </c>
    </row>
    <row r="128" ht="25" customHeight="1">
      <c r="A128" s="26" t="s">
        <v>513</v>
      </c>
      <c r="B128" s="26"/>
      <c r="C128" s="26"/>
      <c r="D128" s="26"/>
      <c r="E128" s="22">
        <f>SUBTOTAL(9,E127:E127)</f>
      </c>
      <c r="F128" s="22" t="s">
        <v>86</v>
      </c>
      <c r="G128" s="22">
        <f>SUBTOTAL(9,G127:G127)</f>
      </c>
    </row>
    <row r="129" ht="40" customHeight="1">
      <c r="A129" s="10" t="s">
        <v>459</v>
      </c>
      <c r="B129" s="11" t="s">
        <v>549</v>
      </c>
      <c r="C129" s="11"/>
      <c r="D129" s="10" t="s">
        <v>385</v>
      </c>
      <c r="E129" s="18">
        <v>1</v>
      </c>
      <c r="F129" s="18">
        <v>219020</v>
      </c>
      <c r="G129" s="18">
        <v>219020</v>
      </c>
    </row>
    <row r="130" ht="25" customHeight="1">
      <c r="A130" s="26" t="s">
        <v>513</v>
      </c>
      <c r="B130" s="26"/>
      <c r="C130" s="26"/>
      <c r="D130" s="26"/>
      <c r="E130" s="22">
        <f>SUBTOTAL(9,E129:E129)</f>
      </c>
      <c r="F130" s="22" t="s">
        <v>86</v>
      </c>
      <c r="G130" s="22">
        <f>SUBTOTAL(9,G129:G129)</f>
      </c>
    </row>
    <row r="131" ht="40" customHeight="1">
      <c r="A131" s="10" t="s">
        <v>550</v>
      </c>
      <c r="B131" s="11" t="s">
        <v>551</v>
      </c>
      <c r="C131" s="11"/>
      <c r="D131" s="10" t="s">
        <v>385</v>
      </c>
      <c r="E131" s="18">
        <v>1</v>
      </c>
      <c r="F131" s="18">
        <v>98710.13</v>
      </c>
      <c r="G131" s="18">
        <v>98710.13</v>
      </c>
    </row>
    <row r="132" ht="25" customHeight="1">
      <c r="A132" s="26" t="s">
        <v>513</v>
      </c>
      <c r="B132" s="26"/>
      <c r="C132" s="26"/>
      <c r="D132" s="26"/>
      <c r="E132" s="22">
        <f>SUBTOTAL(9,E131:E131)</f>
      </c>
      <c r="F132" s="22" t="s">
        <v>86</v>
      </c>
      <c r="G132" s="22">
        <f>SUBTOTAL(9,G131:G131)</f>
      </c>
    </row>
    <row r="133" ht="40" customHeight="1">
      <c r="A133" s="10" t="s">
        <v>552</v>
      </c>
      <c r="B133" s="11" t="s">
        <v>553</v>
      </c>
      <c r="C133" s="11"/>
      <c r="D133" s="10" t="s">
        <v>385</v>
      </c>
      <c r="E133" s="18">
        <v>1</v>
      </c>
      <c r="F133" s="18">
        <v>30475</v>
      </c>
      <c r="G133" s="18">
        <v>30475</v>
      </c>
    </row>
    <row r="134" ht="25" customHeight="1">
      <c r="A134" s="26" t="s">
        <v>513</v>
      </c>
      <c r="B134" s="26"/>
      <c r="C134" s="26"/>
      <c r="D134" s="26"/>
      <c r="E134" s="22">
        <f>SUBTOTAL(9,E133:E133)</f>
      </c>
      <c r="F134" s="22" t="s">
        <v>86</v>
      </c>
      <c r="G134" s="22">
        <f>SUBTOTAL(9,G133:G133)</f>
      </c>
    </row>
    <row r="135" ht="40" customHeight="1">
      <c r="A135" s="10" t="s">
        <v>554</v>
      </c>
      <c r="B135" s="11" t="s">
        <v>555</v>
      </c>
      <c r="C135" s="11"/>
      <c r="D135" s="10" t="s">
        <v>385</v>
      </c>
      <c r="E135" s="18">
        <v>1</v>
      </c>
      <c r="F135" s="18">
        <v>78912.98</v>
      </c>
      <c r="G135" s="18">
        <v>78912.98</v>
      </c>
    </row>
    <row r="136" ht="25" customHeight="1">
      <c r="A136" s="26" t="s">
        <v>513</v>
      </c>
      <c r="B136" s="26"/>
      <c r="C136" s="26"/>
      <c r="D136" s="26"/>
      <c r="E136" s="22">
        <f>SUBTOTAL(9,E135:E135)</f>
      </c>
      <c r="F136" s="22" t="s">
        <v>86</v>
      </c>
      <c r="G136" s="22">
        <f>SUBTOTAL(9,G135:G135)</f>
      </c>
    </row>
    <row r="137" ht="40" customHeight="1">
      <c r="A137" s="10" t="s">
        <v>556</v>
      </c>
      <c r="B137" s="11" t="s">
        <v>557</v>
      </c>
      <c r="C137" s="11"/>
      <c r="D137" s="10" t="s">
        <v>533</v>
      </c>
      <c r="E137" s="18">
        <v>1</v>
      </c>
      <c r="F137" s="18">
        <v>48800.43</v>
      </c>
      <c r="G137" s="18">
        <v>48800.43</v>
      </c>
    </row>
    <row r="138" ht="25" customHeight="1">
      <c r="A138" s="26" t="s">
        <v>513</v>
      </c>
      <c r="B138" s="26"/>
      <c r="C138" s="26"/>
      <c r="D138" s="26"/>
      <c r="E138" s="22">
        <f>SUBTOTAL(9,E137:E137)</f>
      </c>
      <c r="F138" s="22" t="s">
        <v>86</v>
      </c>
      <c r="G138" s="22">
        <f>SUBTOTAL(9,G137:G137)</f>
      </c>
    </row>
    <row r="139" ht="25" customHeight="1">
      <c r="A139" s="26" t="s">
        <v>514</v>
      </c>
      <c r="B139" s="26"/>
      <c r="C139" s="26"/>
      <c r="D139" s="26"/>
      <c r="E139" s="26"/>
      <c r="F139" s="26"/>
      <c r="G139" s="22">
        <f>SUBTOTAL(9,G125:G138)</f>
      </c>
    </row>
    <row r="140" ht="25" customHeight="1">
</row>
    <row r="141" ht="20" customHeight="1">
      <c r="A141" s="23" t="s">
        <v>412</v>
      </c>
      <c r="B141" s="23"/>
      <c r="C141" s="24" t="s">
        <v>283</v>
      </c>
      <c r="D141" s="24"/>
      <c r="E141" s="24"/>
      <c r="F141" s="24"/>
      <c r="G141" s="24"/>
    </row>
    <row r="142" ht="20" customHeight="1">
      <c r="A142" s="23" t="s">
        <v>413</v>
      </c>
      <c r="B142" s="23"/>
      <c r="C142" s="24" t="s">
        <v>414</v>
      </c>
      <c r="D142" s="24"/>
      <c r="E142" s="24"/>
      <c r="F142" s="24"/>
      <c r="G142" s="24"/>
    </row>
    <row r="143" ht="25" customHeight="1">
      <c r="A143" s="23" t="s">
        <v>415</v>
      </c>
      <c r="B143" s="23"/>
      <c r="C143" s="24" t="s">
        <v>385</v>
      </c>
      <c r="D143" s="24"/>
      <c r="E143" s="24"/>
      <c r="F143" s="24"/>
      <c r="G143" s="24"/>
    </row>
    <row r="144" ht="15" customHeight="1">
</row>
    <row r="145" ht="25" customHeight="1">
      <c r="A145" s="6" t="s">
        <v>523</v>
      </c>
      <c r="B145" s="6"/>
      <c r="C145" s="6"/>
      <c r="D145" s="6"/>
      <c r="E145" s="6"/>
      <c r="F145" s="6"/>
      <c r="G145" s="6"/>
    </row>
    <row r="146" ht="15" customHeight="1">
</row>
    <row r="147" ht="50" customHeight="1">
      <c r="A147" s="10" t="s">
        <v>321</v>
      </c>
      <c r="B147" s="10" t="s">
        <v>475</v>
      </c>
      <c r="C147" s="10"/>
      <c r="D147" s="10" t="s">
        <v>507</v>
      </c>
      <c r="E147" s="10" t="s">
        <v>508</v>
      </c>
      <c r="F147" s="10" t="s">
        <v>509</v>
      </c>
      <c r="G147" s="10" t="s">
        <v>510</v>
      </c>
    </row>
    <row r="148" ht="15" customHeight="1">
      <c r="A148" s="10">
        <v>1</v>
      </c>
      <c r="B148" s="10">
        <v>2</v>
      </c>
      <c r="C148" s="10"/>
      <c r="D148" s="10">
        <v>3</v>
      </c>
      <c r="E148" s="10">
        <v>4</v>
      </c>
      <c r="F148" s="10">
        <v>5</v>
      </c>
      <c r="G148" s="10">
        <v>6</v>
      </c>
    </row>
    <row r="149" ht="40" customHeight="1">
      <c r="A149" s="10" t="s">
        <v>558</v>
      </c>
      <c r="B149" s="11" t="s">
        <v>559</v>
      </c>
      <c r="C149" s="11"/>
      <c r="D149" s="10" t="s">
        <v>385</v>
      </c>
      <c r="E149" s="18">
        <v>1</v>
      </c>
      <c r="F149" s="18">
        <v>2417650</v>
      </c>
      <c r="G149" s="18">
        <v>2417650</v>
      </c>
    </row>
    <row r="150" ht="25" customHeight="1">
      <c r="A150" s="26" t="s">
        <v>513</v>
      </c>
      <c r="B150" s="26"/>
      <c r="C150" s="26"/>
      <c r="D150" s="26"/>
      <c r="E150" s="22">
        <f>SUBTOTAL(9,E149:E149)</f>
      </c>
      <c r="F150" s="22" t="s">
        <v>86</v>
      </c>
      <c r="G150" s="22">
        <f>SUBTOTAL(9,G149:G149)</f>
      </c>
    </row>
    <row r="151" ht="40" customHeight="1">
      <c r="A151" s="10" t="s">
        <v>524</v>
      </c>
      <c r="B151" s="11" t="s">
        <v>525</v>
      </c>
      <c r="C151" s="11"/>
      <c r="D151" s="10" t="s">
        <v>385</v>
      </c>
      <c r="E151" s="18">
        <v>1</v>
      </c>
      <c r="F151" s="18">
        <v>124510</v>
      </c>
      <c r="G151" s="18">
        <v>124510</v>
      </c>
    </row>
    <row r="152" ht="25" customHeight="1">
      <c r="A152" s="26" t="s">
        <v>513</v>
      </c>
      <c r="B152" s="26"/>
      <c r="C152" s="26"/>
      <c r="D152" s="26"/>
      <c r="E152" s="22">
        <f>SUBTOTAL(9,E151:E151)</f>
      </c>
      <c r="F152" s="22" t="s">
        <v>86</v>
      </c>
      <c r="G152" s="22">
        <f>SUBTOTAL(9,G151:G151)</f>
      </c>
    </row>
    <row r="153" ht="25" customHeight="1">
      <c r="A153" s="26" t="s">
        <v>514</v>
      </c>
      <c r="B153" s="26"/>
      <c r="C153" s="26"/>
      <c r="D153" s="26"/>
      <c r="E153" s="26"/>
      <c r="F153" s="26"/>
      <c r="G153" s="22">
        <f>SUBTOTAL(9,G149:G152)</f>
      </c>
    </row>
    <row r="154" ht="25" customHeight="1">
</row>
    <row r="155" ht="20" customHeight="1">
      <c r="A155" s="23" t="s">
        <v>412</v>
      </c>
      <c r="B155" s="23"/>
      <c r="C155" s="24" t="s">
        <v>283</v>
      </c>
      <c r="D155" s="24"/>
      <c r="E155" s="24"/>
      <c r="F155" s="24"/>
      <c r="G155" s="24"/>
    </row>
    <row r="156" ht="20" customHeight="1">
      <c r="A156" s="23" t="s">
        <v>413</v>
      </c>
      <c r="B156" s="23"/>
      <c r="C156" s="24" t="s">
        <v>414</v>
      </c>
      <c r="D156" s="24"/>
      <c r="E156" s="24"/>
      <c r="F156" s="24"/>
      <c r="G156" s="24"/>
    </row>
    <row r="157" ht="25" customHeight="1">
      <c r="A157" s="23" t="s">
        <v>415</v>
      </c>
      <c r="B157" s="23"/>
      <c r="C157" s="24" t="s">
        <v>385</v>
      </c>
      <c r="D157" s="24"/>
      <c r="E157" s="24"/>
      <c r="F157" s="24"/>
      <c r="G157" s="24"/>
    </row>
    <row r="158" ht="15" customHeight="1">
</row>
    <row r="159" ht="25" customHeight="1">
      <c r="A159" s="6" t="s">
        <v>528</v>
      </c>
      <c r="B159" s="6"/>
      <c r="C159" s="6"/>
      <c r="D159" s="6"/>
      <c r="E159" s="6"/>
      <c r="F159" s="6"/>
      <c r="G159" s="6"/>
    </row>
    <row r="160" ht="15" customHeight="1">
</row>
    <row r="161" ht="50" customHeight="1">
      <c r="A161" s="10" t="s">
        <v>321</v>
      </c>
      <c r="B161" s="10" t="s">
        <v>475</v>
      </c>
      <c r="C161" s="10"/>
      <c r="D161" s="10" t="s">
        <v>507</v>
      </c>
      <c r="E161" s="10" t="s">
        <v>508</v>
      </c>
      <c r="F161" s="10" t="s">
        <v>509</v>
      </c>
      <c r="G161" s="10" t="s">
        <v>510</v>
      </c>
    </row>
    <row r="162" ht="15" customHeight="1">
      <c r="A162" s="10">
        <v>1</v>
      </c>
      <c r="B162" s="10">
        <v>2</v>
      </c>
      <c r="C162" s="10"/>
      <c r="D162" s="10">
        <v>3</v>
      </c>
      <c r="E162" s="10">
        <v>4</v>
      </c>
      <c r="F162" s="10">
        <v>5</v>
      </c>
      <c r="G162" s="10">
        <v>6</v>
      </c>
    </row>
    <row r="163" ht="40" customHeight="1">
      <c r="A163" s="10" t="s">
        <v>529</v>
      </c>
      <c r="B163" s="11" t="s">
        <v>530</v>
      </c>
      <c r="C163" s="11"/>
      <c r="D163" s="10" t="s">
        <v>385</v>
      </c>
      <c r="E163" s="18">
        <v>1</v>
      </c>
      <c r="F163" s="18">
        <v>87593.6</v>
      </c>
      <c r="G163" s="18">
        <v>87593.6</v>
      </c>
    </row>
    <row r="164" ht="25" customHeight="1">
      <c r="A164" s="26" t="s">
        <v>513</v>
      </c>
      <c r="B164" s="26"/>
      <c r="C164" s="26"/>
      <c r="D164" s="26"/>
      <c r="E164" s="22">
        <f>SUBTOTAL(9,E163:E163)</f>
      </c>
      <c r="F164" s="22" t="s">
        <v>86</v>
      </c>
      <c r="G164" s="22">
        <f>SUBTOTAL(9,G163:G163)</f>
      </c>
    </row>
    <row r="165" ht="25" customHeight="1">
      <c r="A165" s="26" t="s">
        <v>514</v>
      </c>
      <c r="B165" s="26"/>
      <c r="C165" s="26"/>
      <c r="D165" s="26"/>
      <c r="E165" s="26"/>
      <c r="F165" s="26"/>
      <c r="G165" s="22">
        <f>SUBTOTAL(9,G163:G164)</f>
      </c>
    </row>
    <row r="166" ht="25" customHeight="1">
</row>
    <row r="167" ht="20" customHeight="1">
      <c r="A167" s="23" t="s">
        <v>412</v>
      </c>
      <c r="B167" s="23"/>
      <c r="C167" s="24" t="s">
        <v>283</v>
      </c>
      <c r="D167" s="24"/>
      <c r="E167" s="24"/>
      <c r="F167" s="24"/>
      <c r="G167" s="24"/>
    </row>
    <row r="168" ht="20" customHeight="1">
      <c r="A168" s="23" t="s">
        <v>413</v>
      </c>
      <c r="B168" s="23"/>
      <c r="C168" s="24" t="s">
        <v>414</v>
      </c>
      <c r="D168" s="24"/>
      <c r="E168" s="24"/>
      <c r="F168" s="24"/>
      <c r="G168" s="24"/>
    </row>
    <row r="169" ht="25" customHeight="1">
      <c r="A169" s="23" t="s">
        <v>415</v>
      </c>
      <c r="B169" s="23"/>
      <c r="C169" s="24" t="s">
        <v>385</v>
      </c>
      <c r="D169" s="24"/>
      <c r="E169" s="24"/>
      <c r="F169" s="24"/>
      <c r="G169" s="24"/>
    </row>
    <row r="170" ht="15" customHeight="1">
</row>
    <row r="171" ht="25" customHeight="1">
      <c r="A171" s="6" t="s">
        <v>560</v>
      </c>
      <c r="B171" s="6"/>
      <c r="C171" s="6"/>
      <c r="D171" s="6"/>
      <c r="E171" s="6"/>
      <c r="F171" s="6"/>
      <c r="G171" s="6"/>
    </row>
    <row r="172" ht="15" customHeight="1">
</row>
    <row r="173" ht="50" customHeight="1">
      <c r="A173" s="10" t="s">
        <v>321</v>
      </c>
      <c r="B173" s="10" t="s">
        <v>475</v>
      </c>
      <c r="C173" s="10"/>
      <c r="D173" s="10" t="s">
        <v>507</v>
      </c>
      <c r="E173" s="10" t="s">
        <v>508</v>
      </c>
      <c r="F173" s="10" t="s">
        <v>509</v>
      </c>
      <c r="G173" s="10" t="s">
        <v>510</v>
      </c>
    </row>
    <row r="174" ht="15" customHeight="1">
      <c r="A174" s="10">
        <v>1</v>
      </c>
      <c r="B174" s="10">
        <v>2</v>
      </c>
      <c r="C174" s="10"/>
      <c r="D174" s="10">
        <v>3</v>
      </c>
      <c r="E174" s="10">
        <v>4</v>
      </c>
      <c r="F174" s="10">
        <v>5</v>
      </c>
      <c r="G174" s="10">
        <v>6</v>
      </c>
    </row>
    <row r="175" ht="40" customHeight="1">
      <c r="A175" s="10" t="s">
        <v>561</v>
      </c>
      <c r="B175" s="11" t="s">
        <v>562</v>
      </c>
      <c r="C175" s="11"/>
      <c r="D175" s="10" t="s">
        <v>385</v>
      </c>
      <c r="E175" s="18">
        <v>1</v>
      </c>
      <c r="F175" s="18">
        <v>43085.9</v>
      </c>
      <c r="G175" s="18">
        <v>43085.9</v>
      </c>
    </row>
    <row r="176" ht="25" customHeight="1">
      <c r="A176" s="26" t="s">
        <v>513</v>
      </c>
      <c r="B176" s="26"/>
      <c r="C176" s="26"/>
      <c r="D176" s="26"/>
      <c r="E176" s="22">
        <f>SUBTOTAL(9,E175:E175)</f>
      </c>
      <c r="F176" s="22" t="s">
        <v>86</v>
      </c>
      <c r="G176" s="22">
        <f>SUBTOTAL(9,G175:G175)</f>
      </c>
    </row>
    <row r="177" ht="25" customHeight="1">
      <c r="A177" s="26" t="s">
        <v>514</v>
      </c>
      <c r="B177" s="26"/>
      <c r="C177" s="26"/>
      <c r="D177" s="26"/>
      <c r="E177" s="26"/>
      <c r="F177" s="26"/>
      <c r="G177" s="22">
        <f>SUBTOTAL(9,G175:G176)</f>
      </c>
    </row>
    <row r="178" ht="25" customHeight="1">
</row>
    <row r="179" ht="20" customHeight="1">
      <c r="A179" s="23" t="s">
        <v>412</v>
      </c>
      <c r="B179" s="23"/>
      <c r="C179" s="24" t="s">
        <v>283</v>
      </c>
      <c r="D179" s="24"/>
      <c r="E179" s="24"/>
      <c r="F179" s="24"/>
      <c r="G179" s="24"/>
    </row>
    <row r="180" ht="20" customHeight="1">
      <c r="A180" s="23" t="s">
        <v>413</v>
      </c>
      <c r="B180" s="23"/>
      <c r="C180" s="24" t="s">
        <v>464</v>
      </c>
      <c r="D180" s="24"/>
      <c r="E180" s="24"/>
      <c r="F180" s="24"/>
      <c r="G180" s="24"/>
    </row>
    <row r="181" ht="25" customHeight="1">
      <c r="A181" s="23" t="s">
        <v>415</v>
      </c>
      <c r="B181" s="23"/>
      <c r="C181" s="24" t="s">
        <v>385</v>
      </c>
      <c r="D181" s="24"/>
      <c r="E181" s="24"/>
      <c r="F181" s="24"/>
      <c r="G181" s="24"/>
    </row>
    <row r="182" ht="15" customHeight="1">
</row>
    <row r="183" ht="25" customHeight="1">
      <c r="A183" s="6" t="s">
        <v>515</v>
      </c>
      <c r="B183" s="6"/>
      <c r="C183" s="6"/>
      <c r="D183" s="6"/>
      <c r="E183" s="6"/>
      <c r="F183" s="6"/>
      <c r="G183" s="6"/>
    </row>
    <row r="184" ht="15" customHeight="1">
</row>
    <row r="185" ht="50" customHeight="1">
      <c r="A185" s="10" t="s">
        <v>321</v>
      </c>
      <c r="B185" s="10" t="s">
        <v>475</v>
      </c>
      <c r="C185" s="10"/>
      <c r="D185" s="10" t="s">
        <v>507</v>
      </c>
      <c r="E185" s="10" t="s">
        <v>508</v>
      </c>
      <c r="F185" s="10" t="s">
        <v>509</v>
      </c>
      <c r="G185" s="10" t="s">
        <v>510</v>
      </c>
    </row>
    <row r="186" ht="15" customHeight="1">
      <c r="A186" s="10">
        <v>1</v>
      </c>
      <c r="B186" s="10">
        <v>2</v>
      </c>
      <c r="C186" s="10"/>
      <c r="D186" s="10">
        <v>3</v>
      </c>
      <c r="E186" s="10">
        <v>4</v>
      </c>
      <c r="F186" s="10">
        <v>5</v>
      </c>
      <c r="G186" s="10">
        <v>6</v>
      </c>
    </row>
    <row r="187" ht="40" customHeight="1">
      <c r="A187" s="10" t="s">
        <v>563</v>
      </c>
      <c r="B187" s="11" t="s">
        <v>564</v>
      </c>
      <c r="C187" s="11"/>
      <c r="D187" s="10" t="s">
        <v>533</v>
      </c>
      <c r="E187" s="18">
        <v>141</v>
      </c>
      <c r="F187" s="18">
        <v>70.921986</v>
      </c>
      <c r="G187" s="18">
        <v>10000</v>
      </c>
    </row>
    <row r="188" ht="25" customHeight="1">
      <c r="A188" s="26" t="s">
        <v>513</v>
      </c>
      <c r="B188" s="26"/>
      <c r="C188" s="26"/>
      <c r="D188" s="26"/>
      <c r="E188" s="22">
        <f>SUBTOTAL(9,E187:E187)</f>
      </c>
      <c r="F188" s="22" t="s">
        <v>86</v>
      </c>
      <c r="G188" s="22">
        <f>SUBTOTAL(9,G187:G187)</f>
      </c>
    </row>
    <row r="189" ht="25" customHeight="1">
      <c r="A189" s="26" t="s">
        <v>514</v>
      </c>
      <c r="B189" s="26"/>
      <c r="C189" s="26"/>
      <c r="D189" s="26"/>
      <c r="E189" s="26"/>
      <c r="F189" s="26"/>
      <c r="G189" s="22">
        <f>SUBTOTAL(9,G187:G188)</f>
      </c>
    </row>
    <row r="190" ht="25" customHeight="1">
</row>
    <row r="191" ht="20" customHeight="1">
      <c r="A191" s="23" t="s">
        <v>412</v>
      </c>
      <c r="B191" s="23"/>
      <c r="C191" s="24" t="s">
        <v>283</v>
      </c>
      <c r="D191" s="24"/>
      <c r="E191" s="24"/>
      <c r="F191" s="24"/>
      <c r="G191" s="24"/>
    </row>
    <row r="192" ht="20" customHeight="1">
      <c r="A192" s="23" t="s">
        <v>413</v>
      </c>
      <c r="B192" s="23"/>
      <c r="C192" s="24" t="s">
        <v>464</v>
      </c>
      <c r="D192" s="24"/>
      <c r="E192" s="24"/>
      <c r="F192" s="24"/>
      <c r="G192" s="24"/>
    </row>
    <row r="193" ht="25" customHeight="1">
      <c r="A193" s="23" t="s">
        <v>415</v>
      </c>
      <c r="B193" s="23"/>
      <c r="C193" s="24" t="s">
        <v>385</v>
      </c>
      <c r="D193" s="24"/>
      <c r="E193" s="24"/>
      <c r="F193" s="24"/>
      <c r="G193" s="24"/>
    </row>
    <row r="194" ht="15" customHeight="1">
</row>
    <row r="195" ht="25" customHeight="1">
      <c r="A195" s="6" t="s">
        <v>518</v>
      </c>
      <c r="B195" s="6"/>
      <c r="C195" s="6"/>
      <c r="D195" s="6"/>
      <c r="E195" s="6"/>
      <c r="F195" s="6"/>
      <c r="G195" s="6"/>
    </row>
    <row r="196" ht="15" customHeight="1">
</row>
    <row r="197" ht="50" customHeight="1">
      <c r="A197" s="10" t="s">
        <v>321</v>
      </c>
      <c r="B197" s="10" t="s">
        <v>475</v>
      </c>
      <c r="C197" s="10"/>
      <c r="D197" s="10" t="s">
        <v>507</v>
      </c>
      <c r="E197" s="10" t="s">
        <v>508</v>
      </c>
      <c r="F197" s="10" t="s">
        <v>509</v>
      </c>
      <c r="G197" s="10" t="s">
        <v>510</v>
      </c>
    </row>
    <row r="198" ht="15" customHeight="1">
      <c r="A198" s="10">
        <v>1</v>
      </c>
      <c r="B198" s="10">
        <v>2</v>
      </c>
      <c r="C198" s="10"/>
      <c r="D198" s="10">
        <v>3</v>
      </c>
      <c r="E198" s="10">
        <v>4</v>
      </c>
      <c r="F198" s="10">
        <v>5</v>
      </c>
      <c r="G198" s="10">
        <v>6</v>
      </c>
    </row>
    <row r="199" ht="40" customHeight="1">
      <c r="A199" s="10" t="s">
        <v>565</v>
      </c>
      <c r="B199" s="11" t="s">
        <v>566</v>
      </c>
      <c r="C199" s="11"/>
      <c r="D199" s="10" t="s">
        <v>533</v>
      </c>
      <c r="E199" s="18">
        <v>356</v>
      </c>
      <c r="F199" s="18">
        <v>2545.224719</v>
      </c>
      <c r="G199" s="18">
        <v>906100</v>
      </c>
    </row>
    <row r="200" ht="40" customHeight="1">
      <c r="A200" s="10" t="s">
        <v>565</v>
      </c>
      <c r="B200" s="11" t="s">
        <v>566</v>
      </c>
      <c r="C200" s="11"/>
      <c r="D200" s="10" t="s">
        <v>533</v>
      </c>
      <c r="E200" s="18">
        <v>356</v>
      </c>
      <c r="F200" s="18">
        <v>748.595506</v>
      </c>
      <c r="G200" s="18">
        <v>266500</v>
      </c>
    </row>
    <row r="201" ht="40" customHeight="1">
      <c r="A201" s="10" t="s">
        <v>565</v>
      </c>
      <c r="B201" s="11" t="s">
        <v>566</v>
      </c>
      <c r="C201" s="11"/>
      <c r="D201" s="10" t="s">
        <v>533</v>
      </c>
      <c r="E201" s="18">
        <v>356</v>
      </c>
      <c r="F201" s="18">
        <v>4192.134831</v>
      </c>
      <c r="G201" s="18">
        <v>1492400</v>
      </c>
    </row>
    <row r="202" ht="25" customHeight="1">
      <c r="A202" s="26" t="s">
        <v>513</v>
      </c>
      <c r="B202" s="26"/>
      <c r="C202" s="26"/>
      <c r="D202" s="26"/>
      <c r="E202" s="22">
        <f>SUBTOTAL(9,E199:E201)</f>
      </c>
      <c r="F202" s="22" t="s">
        <v>86</v>
      </c>
      <c r="G202" s="22">
        <f>SUBTOTAL(9,G199:G201)</f>
      </c>
    </row>
    <row r="203" ht="40" customHeight="1">
      <c r="A203" s="10" t="s">
        <v>567</v>
      </c>
      <c r="B203" s="11" t="s">
        <v>568</v>
      </c>
      <c r="C203" s="11"/>
      <c r="D203" s="10" t="s">
        <v>385</v>
      </c>
      <c r="E203" s="18">
        <v>130</v>
      </c>
      <c r="F203" s="18">
        <v>2865.769231</v>
      </c>
      <c r="G203" s="18">
        <v>372550</v>
      </c>
    </row>
    <row r="204" ht="25" customHeight="1">
      <c r="A204" s="26" t="s">
        <v>513</v>
      </c>
      <c r="B204" s="26"/>
      <c r="C204" s="26"/>
      <c r="D204" s="26"/>
      <c r="E204" s="22">
        <f>SUBTOTAL(9,E203:E203)</f>
      </c>
      <c r="F204" s="22" t="s">
        <v>86</v>
      </c>
      <c r="G204" s="22">
        <f>SUBTOTAL(9,G203:G203)</f>
      </c>
    </row>
    <row r="205" ht="40" customHeight="1">
      <c r="A205" s="10" t="s">
        <v>569</v>
      </c>
      <c r="B205" s="11" t="s">
        <v>570</v>
      </c>
      <c r="C205" s="11"/>
      <c r="D205" s="10" t="s">
        <v>533</v>
      </c>
      <c r="E205" s="18">
        <v>172</v>
      </c>
      <c r="F205" s="18">
        <v>2916.825581</v>
      </c>
      <c r="G205" s="18">
        <v>501694</v>
      </c>
    </row>
    <row r="206" ht="40" customHeight="1">
      <c r="A206" s="10" t="s">
        <v>569</v>
      </c>
      <c r="B206" s="11" t="s">
        <v>570</v>
      </c>
      <c r="C206" s="11"/>
      <c r="D206" s="10" t="s">
        <v>533</v>
      </c>
      <c r="E206" s="18">
        <v>172</v>
      </c>
      <c r="F206" s="18">
        <v>7728.523256</v>
      </c>
      <c r="G206" s="18">
        <v>1329306</v>
      </c>
    </row>
    <row r="207" ht="25" customHeight="1">
      <c r="A207" s="26" t="s">
        <v>513</v>
      </c>
      <c r="B207" s="26"/>
      <c r="C207" s="26"/>
      <c r="D207" s="26"/>
      <c r="E207" s="22">
        <f>SUBTOTAL(9,E205:E206)</f>
      </c>
      <c r="F207" s="22" t="s">
        <v>86</v>
      </c>
      <c r="G207" s="22">
        <f>SUBTOTAL(9,G205:G206)</f>
      </c>
    </row>
    <row r="208" ht="40" customHeight="1">
      <c r="A208" s="10" t="s">
        <v>571</v>
      </c>
      <c r="B208" s="11" t="s">
        <v>572</v>
      </c>
      <c r="C208" s="11"/>
      <c r="D208" s="10" t="s">
        <v>385</v>
      </c>
      <c r="E208" s="18">
        <v>1</v>
      </c>
      <c r="F208" s="18">
        <v>170100</v>
      </c>
      <c r="G208" s="18">
        <v>170100</v>
      </c>
    </row>
    <row r="209" ht="25" customHeight="1">
      <c r="A209" s="26" t="s">
        <v>513</v>
      </c>
      <c r="B209" s="26"/>
      <c r="C209" s="26"/>
      <c r="D209" s="26"/>
      <c r="E209" s="22">
        <f>SUBTOTAL(9,E208:E208)</f>
      </c>
      <c r="F209" s="22" t="s">
        <v>86</v>
      </c>
      <c r="G209" s="22">
        <f>SUBTOTAL(9,G208:G208)</f>
      </c>
    </row>
    <row r="210" ht="40" customHeight="1">
      <c r="A210" s="10" t="s">
        <v>573</v>
      </c>
      <c r="B210" s="11" t="s">
        <v>566</v>
      </c>
      <c r="C210" s="11"/>
      <c r="D210" s="10" t="s">
        <v>385</v>
      </c>
      <c r="E210" s="18">
        <v>1</v>
      </c>
      <c r="F210" s="18">
        <v>684991.73</v>
      </c>
      <c r="G210" s="18">
        <v>684991.73</v>
      </c>
    </row>
    <row r="211" ht="40" customHeight="1">
      <c r="A211" s="10" t="s">
        <v>573</v>
      </c>
      <c r="B211" s="11" t="s">
        <v>566</v>
      </c>
      <c r="C211" s="11"/>
      <c r="D211" s="10" t="s">
        <v>385</v>
      </c>
      <c r="E211" s="18">
        <v>1</v>
      </c>
      <c r="F211" s="18">
        <v>415887.83</v>
      </c>
      <c r="G211" s="18">
        <v>415887.83</v>
      </c>
    </row>
    <row r="212" ht="40" customHeight="1">
      <c r="A212" s="10" t="s">
        <v>573</v>
      </c>
      <c r="B212" s="11" t="s">
        <v>566</v>
      </c>
      <c r="C212" s="11"/>
      <c r="D212" s="10" t="s">
        <v>385</v>
      </c>
      <c r="E212" s="18">
        <v>1</v>
      </c>
      <c r="F212" s="18">
        <v>122319.95</v>
      </c>
      <c r="G212" s="18">
        <v>122319.95</v>
      </c>
    </row>
    <row r="213" ht="25" customHeight="1">
      <c r="A213" s="26" t="s">
        <v>513</v>
      </c>
      <c r="B213" s="26"/>
      <c r="C213" s="26"/>
      <c r="D213" s="26"/>
      <c r="E213" s="22">
        <f>SUBTOTAL(9,E210:E212)</f>
      </c>
      <c r="F213" s="22" t="s">
        <v>86</v>
      </c>
      <c r="G213" s="22">
        <f>SUBTOTAL(9,G210:G212)</f>
      </c>
    </row>
    <row r="214" ht="40" customHeight="1">
      <c r="A214" s="10" t="s">
        <v>574</v>
      </c>
      <c r="B214" s="11" t="s">
        <v>570</v>
      </c>
      <c r="C214" s="11"/>
      <c r="D214" s="10" t="s">
        <v>385</v>
      </c>
      <c r="E214" s="18">
        <v>1</v>
      </c>
      <c r="F214" s="18">
        <v>991243.64</v>
      </c>
      <c r="G214" s="18">
        <v>991243.64</v>
      </c>
    </row>
    <row r="215" ht="40" customHeight="1">
      <c r="A215" s="10" t="s">
        <v>574</v>
      </c>
      <c r="B215" s="11" t="s">
        <v>570</v>
      </c>
      <c r="C215" s="11"/>
      <c r="D215" s="10" t="s">
        <v>385</v>
      </c>
      <c r="E215" s="18">
        <v>1</v>
      </c>
      <c r="F215" s="18">
        <v>374105.22</v>
      </c>
      <c r="G215" s="18">
        <v>374105.22</v>
      </c>
    </row>
    <row r="216" ht="25" customHeight="1">
      <c r="A216" s="26" t="s">
        <v>513</v>
      </c>
      <c r="B216" s="26"/>
      <c r="C216" s="26"/>
      <c r="D216" s="26"/>
      <c r="E216" s="22">
        <f>SUBTOTAL(9,E214:E215)</f>
      </c>
      <c r="F216" s="22" t="s">
        <v>86</v>
      </c>
      <c r="G216" s="22">
        <f>SUBTOTAL(9,G214:G215)</f>
      </c>
    </row>
    <row r="217" ht="25" customHeight="1">
      <c r="A217" s="26" t="s">
        <v>514</v>
      </c>
      <c r="B217" s="26"/>
      <c r="C217" s="26"/>
      <c r="D217" s="26"/>
      <c r="E217" s="26"/>
      <c r="F217" s="26"/>
      <c r="G217" s="22">
        <f>SUBTOTAL(9,G199:G216)</f>
      </c>
    </row>
    <row r="218" ht="25" customHeight="1">
</row>
    <row r="219" ht="20" customHeight="1">
      <c r="A219" s="23" t="s">
        <v>412</v>
      </c>
      <c r="B219" s="23"/>
      <c r="C219" s="24" t="s">
        <v>283</v>
      </c>
      <c r="D219" s="24"/>
      <c r="E219" s="24"/>
      <c r="F219" s="24"/>
      <c r="G219" s="24"/>
    </row>
    <row r="220" ht="20" customHeight="1">
      <c r="A220" s="23" t="s">
        <v>413</v>
      </c>
      <c r="B220" s="23"/>
      <c r="C220" s="24" t="s">
        <v>464</v>
      </c>
      <c r="D220" s="24"/>
      <c r="E220" s="24"/>
      <c r="F220" s="24"/>
      <c r="G220" s="24"/>
    </row>
    <row r="221" ht="25" customHeight="1">
      <c r="A221" s="23" t="s">
        <v>415</v>
      </c>
      <c r="B221" s="23"/>
      <c r="C221" s="24" t="s">
        <v>385</v>
      </c>
      <c r="D221" s="24"/>
      <c r="E221" s="24"/>
      <c r="F221" s="24"/>
      <c r="G221" s="24"/>
    </row>
    <row r="222" ht="15" customHeight="1">
</row>
    <row r="223" ht="25" customHeight="1">
      <c r="A223" s="6" t="s">
        <v>575</v>
      </c>
      <c r="B223" s="6"/>
      <c r="C223" s="6"/>
      <c r="D223" s="6"/>
      <c r="E223" s="6"/>
      <c r="F223" s="6"/>
      <c r="G223" s="6"/>
    </row>
    <row r="224" ht="15" customHeight="1">
</row>
    <row r="225" ht="50" customHeight="1">
      <c r="A225" s="10" t="s">
        <v>321</v>
      </c>
      <c r="B225" s="10" t="s">
        <v>475</v>
      </c>
      <c r="C225" s="10"/>
      <c r="D225" s="10" t="s">
        <v>507</v>
      </c>
      <c r="E225" s="10" t="s">
        <v>508</v>
      </c>
      <c r="F225" s="10" t="s">
        <v>509</v>
      </c>
      <c r="G225" s="10" t="s">
        <v>510</v>
      </c>
    </row>
    <row r="226" ht="15" customHeight="1">
      <c r="A226" s="10">
        <v>1</v>
      </c>
      <c r="B226" s="10">
        <v>2</v>
      </c>
      <c r="C226" s="10"/>
      <c r="D226" s="10">
        <v>3</v>
      </c>
      <c r="E226" s="10">
        <v>4</v>
      </c>
      <c r="F226" s="10">
        <v>5</v>
      </c>
      <c r="G226" s="10">
        <v>6</v>
      </c>
    </row>
    <row r="227" ht="40" customHeight="1">
      <c r="A227" s="10" t="s">
        <v>571</v>
      </c>
      <c r="B227" s="11" t="s">
        <v>576</v>
      </c>
      <c r="C227" s="11"/>
      <c r="D227" s="10" t="s">
        <v>385</v>
      </c>
      <c r="E227" s="18">
        <v>1</v>
      </c>
      <c r="F227" s="18">
        <v>599900</v>
      </c>
      <c r="G227" s="18">
        <v>599900</v>
      </c>
    </row>
    <row r="228" ht="25" customHeight="1">
      <c r="A228" s="26" t="s">
        <v>513</v>
      </c>
      <c r="B228" s="26"/>
      <c r="C228" s="26"/>
      <c r="D228" s="26"/>
      <c r="E228" s="22">
        <f>SUBTOTAL(9,E227:E227)</f>
      </c>
      <c r="F228" s="22" t="s">
        <v>86</v>
      </c>
      <c r="G228" s="22">
        <f>SUBTOTAL(9,G227:G227)</f>
      </c>
    </row>
    <row r="229" ht="25" customHeight="1">
      <c r="A229" s="26" t="s">
        <v>514</v>
      </c>
      <c r="B229" s="26"/>
      <c r="C229" s="26"/>
      <c r="D229" s="26"/>
      <c r="E229" s="26"/>
      <c r="F229" s="26"/>
      <c r="G229" s="22">
        <f>SUBTOTAL(9,G227:G228)</f>
      </c>
    </row>
    <row r="230" ht="25" customHeight="1">
</row>
    <row r="231" ht="20" customHeight="1">
      <c r="A231" s="23" t="s">
        <v>412</v>
      </c>
      <c r="B231" s="23"/>
      <c r="C231" s="24" t="s">
        <v>283</v>
      </c>
      <c r="D231" s="24"/>
      <c r="E231" s="24"/>
      <c r="F231" s="24"/>
      <c r="G231" s="24"/>
    </row>
    <row r="232" ht="20" customHeight="1">
      <c r="A232" s="23" t="s">
        <v>413</v>
      </c>
      <c r="B232" s="23"/>
      <c r="C232" s="24" t="s">
        <v>464</v>
      </c>
      <c r="D232" s="24"/>
      <c r="E232" s="24"/>
      <c r="F232" s="24"/>
      <c r="G232" s="24"/>
    </row>
    <row r="233" ht="25" customHeight="1">
      <c r="A233" s="23" t="s">
        <v>415</v>
      </c>
      <c r="B233" s="23"/>
      <c r="C233" s="24" t="s">
        <v>385</v>
      </c>
      <c r="D233" s="24"/>
      <c r="E233" s="24"/>
      <c r="F233" s="24"/>
      <c r="G233" s="24"/>
    </row>
    <row r="234" ht="15" customHeight="1">
</row>
    <row r="235" ht="25" customHeight="1">
      <c r="A235" s="6" t="s">
        <v>523</v>
      </c>
      <c r="B235" s="6"/>
      <c r="C235" s="6"/>
      <c r="D235" s="6"/>
      <c r="E235" s="6"/>
      <c r="F235" s="6"/>
      <c r="G235" s="6"/>
    </row>
    <row r="236" ht="15" customHeight="1">
</row>
    <row r="237" ht="50" customHeight="1">
      <c r="A237" s="10" t="s">
        <v>321</v>
      </c>
      <c r="B237" s="10" t="s">
        <v>475</v>
      </c>
      <c r="C237" s="10"/>
      <c r="D237" s="10" t="s">
        <v>507</v>
      </c>
      <c r="E237" s="10" t="s">
        <v>508</v>
      </c>
      <c r="F237" s="10" t="s">
        <v>509</v>
      </c>
      <c r="G237" s="10" t="s">
        <v>510</v>
      </c>
    </row>
    <row r="238" ht="15" customHeight="1">
      <c r="A238" s="10">
        <v>1</v>
      </c>
      <c r="B238" s="10">
        <v>2</v>
      </c>
      <c r="C238" s="10"/>
      <c r="D238" s="10">
        <v>3</v>
      </c>
      <c r="E238" s="10">
        <v>4</v>
      </c>
      <c r="F238" s="10">
        <v>5</v>
      </c>
      <c r="G238" s="10">
        <v>6</v>
      </c>
    </row>
    <row r="239" ht="40" customHeight="1">
      <c r="A239" s="10" t="s">
        <v>571</v>
      </c>
      <c r="B239" s="11" t="s">
        <v>577</v>
      </c>
      <c r="C239" s="11"/>
      <c r="D239" s="10" t="s">
        <v>385</v>
      </c>
      <c r="E239" s="18">
        <v>1</v>
      </c>
      <c r="F239" s="18">
        <v>63631</v>
      </c>
      <c r="G239" s="18">
        <v>63631</v>
      </c>
    </row>
    <row r="240" ht="25" customHeight="1">
      <c r="A240" s="26" t="s">
        <v>513</v>
      </c>
      <c r="B240" s="26"/>
      <c r="C240" s="26"/>
      <c r="D240" s="26"/>
      <c r="E240" s="22">
        <f>SUBTOTAL(9,E239:E239)</f>
      </c>
      <c r="F240" s="22" t="s">
        <v>86</v>
      </c>
      <c r="G240" s="22">
        <f>SUBTOTAL(9,G239:G239)</f>
      </c>
    </row>
    <row r="241" ht="25" customHeight="1">
      <c r="A241" s="26" t="s">
        <v>514</v>
      </c>
      <c r="B241" s="26"/>
      <c r="C241" s="26"/>
      <c r="D241" s="26"/>
      <c r="E241" s="26"/>
      <c r="F241" s="26"/>
      <c r="G241" s="22">
        <f>SUBTOTAL(9,G239:G240)</f>
      </c>
    </row>
    <row r="242" ht="25" customHeight="1">
</row>
    <row r="243" ht="20" customHeight="1">
      <c r="A243" s="23" t="s">
        <v>412</v>
      </c>
      <c r="B243" s="23"/>
      <c r="C243" s="24" t="s">
        <v>283</v>
      </c>
      <c r="D243" s="24"/>
      <c r="E243" s="24"/>
      <c r="F243" s="24"/>
      <c r="G243" s="24"/>
    </row>
    <row r="244" ht="20" customHeight="1">
      <c r="A244" s="23" t="s">
        <v>413</v>
      </c>
      <c r="B244" s="23"/>
      <c r="C244" s="24" t="s">
        <v>464</v>
      </c>
      <c r="D244" s="24"/>
      <c r="E244" s="24"/>
      <c r="F244" s="24"/>
      <c r="G244" s="24"/>
    </row>
    <row r="245" ht="25" customHeight="1">
      <c r="A245" s="23" t="s">
        <v>415</v>
      </c>
      <c r="B245" s="23"/>
      <c r="C245" s="24" t="s">
        <v>385</v>
      </c>
      <c r="D245" s="24"/>
      <c r="E245" s="24"/>
      <c r="F245" s="24"/>
      <c r="G245" s="24"/>
    </row>
    <row r="246" ht="15" customHeight="1">
</row>
    <row r="247" ht="25" customHeight="1">
      <c r="A247" s="6" t="s">
        <v>528</v>
      </c>
      <c r="B247" s="6"/>
      <c r="C247" s="6"/>
      <c r="D247" s="6"/>
      <c r="E247" s="6"/>
      <c r="F247" s="6"/>
      <c r="G247" s="6"/>
    </row>
    <row r="248" ht="15" customHeight="1">
</row>
    <row r="249" ht="50" customHeight="1">
      <c r="A249" s="10" t="s">
        <v>321</v>
      </c>
      <c r="B249" s="10" t="s">
        <v>475</v>
      </c>
      <c r="C249" s="10"/>
      <c r="D249" s="10" t="s">
        <v>507</v>
      </c>
      <c r="E249" s="10" t="s">
        <v>508</v>
      </c>
      <c r="F249" s="10" t="s">
        <v>509</v>
      </c>
      <c r="G249" s="10" t="s">
        <v>510</v>
      </c>
    </row>
    <row r="250" ht="15" customHeight="1">
      <c r="A250" s="10">
        <v>1</v>
      </c>
      <c r="B250" s="10">
        <v>2</v>
      </c>
      <c r="C250" s="10"/>
      <c r="D250" s="10">
        <v>3</v>
      </c>
      <c r="E250" s="10">
        <v>4</v>
      </c>
      <c r="F250" s="10">
        <v>5</v>
      </c>
      <c r="G250" s="10">
        <v>6</v>
      </c>
    </row>
    <row r="251" ht="60" customHeight="1">
      <c r="A251" s="10" t="s">
        <v>578</v>
      </c>
      <c r="B251" s="11" t="s">
        <v>579</v>
      </c>
      <c r="C251" s="11"/>
      <c r="D251" s="10" t="s">
        <v>385</v>
      </c>
      <c r="E251" s="18">
        <v>141</v>
      </c>
      <c r="F251" s="18">
        <v>296.276596</v>
      </c>
      <c r="G251" s="18">
        <v>41775</v>
      </c>
    </row>
    <row r="252" ht="25" customHeight="1">
      <c r="A252" s="26" t="s">
        <v>513</v>
      </c>
      <c r="B252" s="26"/>
      <c r="C252" s="26"/>
      <c r="D252" s="26"/>
      <c r="E252" s="22">
        <f>SUBTOTAL(9,E251:E251)</f>
      </c>
      <c r="F252" s="22" t="s">
        <v>86</v>
      </c>
      <c r="G252" s="22">
        <f>SUBTOTAL(9,G251:G251)</f>
      </c>
    </row>
    <row r="253" ht="25" customHeight="1">
      <c r="A253" s="26" t="s">
        <v>514</v>
      </c>
      <c r="B253" s="26"/>
      <c r="C253" s="26"/>
      <c r="D253" s="26"/>
      <c r="E253" s="26"/>
      <c r="F253" s="26"/>
      <c r="G253" s="22">
        <f>SUBTOTAL(9,G251:G252)</f>
      </c>
    </row>
    <row r="254" ht="25" customHeight="1">
</row>
    <row r="255" ht="20" customHeight="1">
      <c r="A255" s="23" t="s">
        <v>412</v>
      </c>
      <c r="B255" s="23"/>
      <c r="C255" s="24" t="s">
        <v>291</v>
      </c>
      <c r="D255" s="24"/>
      <c r="E255" s="24"/>
      <c r="F255" s="24"/>
      <c r="G255" s="24"/>
    </row>
    <row r="256" ht="20" customHeight="1">
      <c r="A256" s="23" t="s">
        <v>413</v>
      </c>
      <c r="B256" s="23"/>
      <c r="C256" s="24" t="s">
        <v>469</v>
      </c>
      <c r="D256" s="24"/>
      <c r="E256" s="24"/>
      <c r="F256" s="24"/>
      <c r="G256" s="24"/>
    </row>
    <row r="257" ht="25" customHeight="1">
      <c r="A257" s="23" t="s">
        <v>415</v>
      </c>
      <c r="B257" s="23"/>
      <c r="C257" s="24" t="s">
        <v>385</v>
      </c>
      <c r="D257" s="24"/>
      <c r="E257" s="24"/>
      <c r="F257" s="24"/>
      <c r="G257" s="24"/>
    </row>
    <row r="258" ht="15" customHeight="1">
</row>
    <row r="259" ht="25" customHeight="1">
      <c r="A259" s="6" t="s">
        <v>506</v>
      </c>
      <c r="B259" s="6"/>
      <c r="C259" s="6"/>
      <c r="D259" s="6"/>
      <c r="E259" s="6"/>
      <c r="F259" s="6"/>
      <c r="G259" s="6"/>
    </row>
    <row r="260" ht="15" customHeight="1">
</row>
    <row r="261" ht="50" customHeight="1">
      <c r="A261" s="10" t="s">
        <v>321</v>
      </c>
      <c r="B261" s="10" t="s">
        <v>475</v>
      </c>
      <c r="C261" s="10"/>
      <c r="D261" s="10" t="s">
        <v>507</v>
      </c>
      <c r="E261" s="10" t="s">
        <v>508</v>
      </c>
      <c r="F261" s="10" t="s">
        <v>509</v>
      </c>
      <c r="G261" s="10" t="s">
        <v>510</v>
      </c>
    </row>
    <row r="262" ht="15" customHeight="1">
      <c r="A262" s="10">
        <v>1</v>
      </c>
      <c r="B262" s="10">
        <v>2</v>
      </c>
      <c r="C262" s="10"/>
      <c r="D262" s="10">
        <v>3</v>
      </c>
      <c r="E262" s="10">
        <v>4</v>
      </c>
      <c r="F262" s="10">
        <v>5</v>
      </c>
      <c r="G262" s="10">
        <v>6</v>
      </c>
    </row>
    <row r="263" ht="40" customHeight="1">
      <c r="A263" s="10" t="s">
        <v>580</v>
      </c>
      <c r="B263" s="11" t="s">
        <v>581</v>
      </c>
      <c r="C263" s="11"/>
      <c r="D263" s="10" t="s">
        <v>385</v>
      </c>
      <c r="E263" s="18">
        <v>1</v>
      </c>
      <c r="F263" s="18">
        <v>50000</v>
      </c>
      <c r="G263" s="18">
        <v>50000</v>
      </c>
    </row>
    <row r="264" ht="25" customHeight="1">
      <c r="A264" s="26" t="s">
        <v>513</v>
      </c>
      <c r="B264" s="26"/>
      <c r="C264" s="26"/>
      <c r="D264" s="26"/>
      <c r="E264" s="22">
        <f>SUBTOTAL(9,E263:E263)</f>
      </c>
      <c r="F264" s="22" t="s">
        <v>86</v>
      </c>
      <c r="G264" s="22">
        <f>SUBTOTAL(9,G263:G263)</f>
      </c>
    </row>
    <row r="265" ht="25" customHeight="1">
      <c r="A265" s="26" t="s">
        <v>514</v>
      </c>
      <c r="B265" s="26"/>
      <c r="C265" s="26"/>
      <c r="D265" s="26"/>
      <c r="E265" s="26"/>
      <c r="F265" s="26"/>
      <c r="G265" s="22">
        <f>SUBTOTAL(9,G263:G264)</f>
      </c>
    </row>
    <row r="266" ht="25" customHeight="1">
</row>
    <row r="267" ht="20" customHeight="1">
      <c r="A267" s="23" t="s">
        <v>412</v>
      </c>
      <c r="B267" s="23"/>
      <c r="C267" s="24" t="s">
        <v>291</v>
      </c>
      <c r="D267" s="24"/>
      <c r="E267" s="24"/>
      <c r="F267" s="24"/>
      <c r="G267" s="24"/>
    </row>
    <row r="268" ht="20" customHeight="1">
      <c r="A268" s="23" t="s">
        <v>413</v>
      </c>
      <c r="B268" s="23"/>
      <c r="C268" s="24" t="s">
        <v>414</v>
      </c>
      <c r="D268" s="24"/>
      <c r="E268" s="24"/>
      <c r="F268" s="24"/>
      <c r="G268" s="24"/>
    </row>
    <row r="269" ht="25" customHeight="1">
      <c r="A269" s="23" t="s">
        <v>415</v>
      </c>
      <c r="B269" s="23"/>
      <c r="C269" s="24" t="s">
        <v>385</v>
      </c>
      <c r="D269" s="24"/>
      <c r="E269" s="24"/>
      <c r="F269" s="24"/>
      <c r="G269" s="24"/>
    </row>
    <row r="270" ht="15" customHeight="1">
</row>
    <row r="271" ht="25" customHeight="1">
      <c r="A271" s="6" t="s">
        <v>506</v>
      </c>
      <c r="B271" s="6"/>
      <c r="C271" s="6"/>
      <c r="D271" s="6"/>
      <c r="E271" s="6"/>
      <c r="F271" s="6"/>
      <c r="G271" s="6"/>
    </row>
    <row r="272" ht="15" customHeight="1">
</row>
    <row r="273" ht="50" customHeight="1">
      <c r="A273" s="10" t="s">
        <v>321</v>
      </c>
      <c r="B273" s="10" t="s">
        <v>475</v>
      </c>
      <c r="C273" s="10"/>
      <c r="D273" s="10" t="s">
        <v>507</v>
      </c>
      <c r="E273" s="10" t="s">
        <v>508</v>
      </c>
      <c r="F273" s="10" t="s">
        <v>509</v>
      </c>
      <c r="G273" s="10" t="s">
        <v>510</v>
      </c>
    </row>
    <row r="274" ht="15" customHeight="1">
      <c r="A274" s="10">
        <v>1</v>
      </c>
      <c r="B274" s="10">
        <v>2</v>
      </c>
      <c r="C274" s="10"/>
      <c r="D274" s="10">
        <v>3</v>
      </c>
      <c r="E274" s="10">
        <v>4</v>
      </c>
      <c r="F274" s="10">
        <v>5</v>
      </c>
      <c r="G274" s="10">
        <v>6</v>
      </c>
    </row>
    <row r="275" ht="40" customHeight="1">
      <c r="A275" s="10" t="s">
        <v>447</v>
      </c>
      <c r="B275" s="11" t="s">
        <v>582</v>
      </c>
      <c r="C275" s="11"/>
      <c r="D275" s="10" t="s">
        <v>533</v>
      </c>
      <c r="E275" s="18">
        <v>1</v>
      </c>
      <c r="F275" s="18">
        <v>1148135.49</v>
      </c>
      <c r="G275" s="18">
        <v>1148135.49</v>
      </c>
    </row>
    <row r="276" ht="25" customHeight="1">
      <c r="A276" s="26" t="s">
        <v>513</v>
      </c>
      <c r="B276" s="26"/>
      <c r="C276" s="26"/>
      <c r="D276" s="26"/>
      <c r="E276" s="22">
        <f>SUBTOTAL(9,E275:E275)</f>
      </c>
      <c r="F276" s="22" t="s">
        <v>86</v>
      </c>
      <c r="G276" s="22">
        <f>SUBTOTAL(9,G275:G275)</f>
      </c>
    </row>
    <row r="277" ht="40" customHeight="1">
      <c r="A277" s="10" t="s">
        <v>467</v>
      </c>
      <c r="B277" s="11" t="s">
        <v>583</v>
      </c>
      <c r="C277" s="11"/>
      <c r="D277" s="10" t="s">
        <v>533</v>
      </c>
      <c r="E277" s="18">
        <v>1</v>
      </c>
      <c r="F277" s="18">
        <v>500000</v>
      </c>
      <c r="G277" s="18">
        <v>500000</v>
      </c>
    </row>
    <row r="278" ht="25" customHeight="1">
      <c r="A278" s="26" t="s">
        <v>513</v>
      </c>
      <c r="B278" s="26"/>
      <c r="C278" s="26"/>
      <c r="D278" s="26"/>
      <c r="E278" s="22">
        <f>SUBTOTAL(9,E277:E277)</f>
      </c>
      <c r="F278" s="22" t="s">
        <v>86</v>
      </c>
      <c r="G278" s="22">
        <f>SUBTOTAL(9,G277:G277)</f>
      </c>
    </row>
    <row r="279" ht="40" customHeight="1">
      <c r="A279" s="10" t="s">
        <v>584</v>
      </c>
      <c r="B279" s="11" t="s">
        <v>585</v>
      </c>
      <c r="C279" s="11"/>
      <c r="D279" s="10" t="s">
        <v>533</v>
      </c>
      <c r="E279" s="18">
        <v>1</v>
      </c>
      <c r="F279" s="18">
        <v>285412.22</v>
      </c>
      <c r="G279" s="18">
        <v>285412.22</v>
      </c>
    </row>
    <row r="280" ht="25" customHeight="1">
      <c r="A280" s="26" t="s">
        <v>513</v>
      </c>
      <c r="B280" s="26"/>
      <c r="C280" s="26"/>
      <c r="D280" s="26"/>
      <c r="E280" s="22">
        <f>SUBTOTAL(9,E279:E279)</f>
      </c>
      <c r="F280" s="22" t="s">
        <v>86</v>
      </c>
      <c r="G280" s="22">
        <f>SUBTOTAL(9,G279:G279)</f>
      </c>
    </row>
    <row r="281" ht="25" customHeight="1">
      <c r="A281" s="26" t="s">
        <v>514</v>
      </c>
      <c r="B281" s="26"/>
      <c r="C281" s="26"/>
      <c r="D281" s="26"/>
      <c r="E281" s="26"/>
      <c r="F281" s="26"/>
      <c r="G281" s="22">
        <f>SUBTOTAL(9,G275:G280)</f>
      </c>
    </row>
    <row r="282" ht="25" customHeight="1">
</row>
    <row r="283" ht="20" customHeight="1">
      <c r="A283" s="23" t="s">
        <v>412</v>
      </c>
      <c r="B283" s="23"/>
      <c r="C283" s="24" t="s">
        <v>283</v>
      </c>
      <c r="D283" s="24"/>
      <c r="E283" s="24"/>
      <c r="F283" s="24"/>
      <c r="G283" s="24"/>
    </row>
    <row r="284" ht="20" customHeight="1">
      <c r="A284" s="23" t="s">
        <v>413</v>
      </c>
      <c r="B284" s="23"/>
      <c r="C284" s="24" t="s">
        <v>469</v>
      </c>
      <c r="D284" s="24"/>
      <c r="E284" s="24"/>
      <c r="F284" s="24"/>
      <c r="G284" s="24"/>
    </row>
    <row r="285" ht="25" customHeight="1">
      <c r="A285" s="23" t="s">
        <v>415</v>
      </c>
      <c r="B285" s="23"/>
      <c r="C285" s="24" t="s">
        <v>388</v>
      </c>
      <c r="D285" s="24"/>
      <c r="E285" s="24"/>
      <c r="F285" s="24"/>
      <c r="G285" s="24"/>
    </row>
    <row r="286" ht="15" customHeight="1">
</row>
    <row r="287" ht="25" customHeight="1">
      <c r="A287" s="6" t="s">
        <v>506</v>
      </c>
      <c r="B287" s="6"/>
      <c r="C287" s="6"/>
      <c r="D287" s="6"/>
      <c r="E287" s="6"/>
      <c r="F287" s="6"/>
      <c r="G287" s="6"/>
    </row>
    <row r="288" ht="15" customHeight="1">
</row>
    <row r="289" ht="50" customHeight="1">
      <c r="A289" s="10" t="s">
        <v>321</v>
      </c>
      <c r="B289" s="10" t="s">
        <v>475</v>
      </c>
      <c r="C289" s="10"/>
      <c r="D289" s="10" t="s">
        <v>507</v>
      </c>
      <c r="E289" s="10" t="s">
        <v>508</v>
      </c>
      <c r="F289" s="10" t="s">
        <v>509</v>
      </c>
      <c r="G289" s="10" t="s">
        <v>510</v>
      </c>
    </row>
    <row r="290" ht="15" customHeight="1">
      <c r="A290" s="10">
        <v>1</v>
      </c>
      <c r="B290" s="10">
        <v>2</v>
      </c>
      <c r="C290" s="10"/>
      <c r="D290" s="10">
        <v>3</v>
      </c>
      <c r="E290" s="10">
        <v>4</v>
      </c>
      <c r="F290" s="10">
        <v>5</v>
      </c>
      <c r="G290" s="10">
        <v>6</v>
      </c>
    </row>
    <row r="291" ht="40" customHeight="1">
      <c r="A291" s="10" t="s">
        <v>511</v>
      </c>
      <c r="B291" s="11" t="s">
        <v>512</v>
      </c>
      <c r="C291" s="11"/>
      <c r="D291" s="10" t="s">
        <v>60</v>
      </c>
      <c r="E291" s="18">
        <v>1</v>
      </c>
      <c r="F291" s="18">
        <v>20000</v>
      </c>
      <c r="G291" s="18">
        <v>20000</v>
      </c>
    </row>
    <row r="292" ht="25" customHeight="1">
      <c r="A292" s="26" t="s">
        <v>513</v>
      </c>
      <c r="B292" s="26"/>
      <c r="C292" s="26"/>
      <c r="D292" s="26"/>
      <c r="E292" s="22">
        <f>SUBTOTAL(9,E291:E291)</f>
      </c>
      <c r="F292" s="22" t="s">
        <v>86</v>
      </c>
      <c r="G292" s="22">
        <f>SUBTOTAL(9,G291:G291)</f>
      </c>
    </row>
    <row r="293" ht="25" customHeight="1">
      <c r="A293" s="26" t="s">
        <v>514</v>
      </c>
      <c r="B293" s="26"/>
      <c r="C293" s="26"/>
      <c r="D293" s="26"/>
      <c r="E293" s="26"/>
      <c r="F293" s="26"/>
      <c r="G293" s="22">
        <f>SUBTOTAL(9,G291:G292)</f>
      </c>
    </row>
    <row r="294" ht="25" customHeight="1">
</row>
    <row r="295" ht="20" customHeight="1">
      <c r="A295" s="23" t="s">
        <v>412</v>
      </c>
      <c r="B295" s="23"/>
      <c r="C295" s="24" t="s">
        <v>283</v>
      </c>
      <c r="D295" s="24"/>
      <c r="E295" s="24"/>
      <c r="F295" s="24"/>
      <c r="G295" s="24"/>
    </row>
    <row r="296" ht="20" customHeight="1">
      <c r="A296" s="23" t="s">
        <v>413</v>
      </c>
      <c r="B296" s="23"/>
      <c r="C296" s="24" t="s">
        <v>469</v>
      </c>
      <c r="D296" s="24"/>
      <c r="E296" s="24"/>
      <c r="F296" s="24"/>
      <c r="G296" s="24"/>
    </row>
    <row r="297" ht="25" customHeight="1">
      <c r="A297" s="23" t="s">
        <v>415</v>
      </c>
      <c r="B297" s="23"/>
      <c r="C297" s="24" t="s">
        <v>388</v>
      </c>
      <c r="D297" s="24"/>
      <c r="E297" s="24"/>
      <c r="F297" s="24"/>
      <c r="G297" s="24"/>
    </row>
    <row r="298" ht="15" customHeight="1">
</row>
    <row r="299" ht="25" customHeight="1">
      <c r="A299" s="6" t="s">
        <v>515</v>
      </c>
      <c r="B299" s="6"/>
      <c r="C299" s="6"/>
      <c r="D299" s="6"/>
      <c r="E299" s="6"/>
      <c r="F299" s="6"/>
      <c r="G299" s="6"/>
    </row>
    <row r="300" ht="15" customHeight="1">
</row>
    <row r="301" ht="50" customHeight="1">
      <c r="A301" s="10" t="s">
        <v>321</v>
      </c>
      <c r="B301" s="10" t="s">
        <v>475</v>
      </c>
      <c r="C301" s="10"/>
      <c r="D301" s="10" t="s">
        <v>507</v>
      </c>
      <c r="E301" s="10" t="s">
        <v>508</v>
      </c>
      <c r="F301" s="10" t="s">
        <v>509</v>
      </c>
      <c r="G301" s="10" t="s">
        <v>510</v>
      </c>
    </row>
    <row r="302" ht="15" customHeight="1">
      <c r="A302" s="10">
        <v>1</v>
      </c>
      <c r="B302" s="10">
        <v>2</v>
      </c>
      <c r="C302" s="10"/>
      <c r="D302" s="10">
        <v>3</v>
      </c>
      <c r="E302" s="10">
        <v>4</v>
      </c>
      <c r="F302" s="10">
        <v>5</v>
      </c>
      <c r="G302" s="10">
        <v>6</v>
      </c>
    </row>
    <row r="303" ht="60" customHeight="1">
      <c r="A303" s="10" t="s">
        <v>516</v>
      </c>
      <c r="B303" s="11" t="s">
        <v>517</v>
      </c>
      <c r="C303" s="11"/>
      <c r="D303" s="10" t="s">
        <v>60</v>
      </c>
      <c r="E303" s="18">
        <v>1</v>
      </c>
      <c r="F303" s="18">
        <v>100000</v>
      </c>
      <c r="G303" s="18">
        <v>100000</v>
      </c>
    </row>
    <row r="304" ht="25" customHeight="1">
      <c r="A304" s="26" t="s">
        <v>513</v>
      </c>
      <c r="B304" s="26"/>
      <c r="C304" s="26"/>
      <c r="D304" s="26"/>
      <c r="E304" s="22">
        <f>SUBTOTAL(9,E303:E303)</f>
      </c>
      <c r="F304" s="22" t="s">
        <v>86</v>
      </c>
      <c r="G304" s="22">
        <f>SUBTOTAL(9,G303:G303)</f>
      </c>
    </row>
    <row r="305" ht="25" customHeight="1">
      <c r="A305" s="26" t="s">
        <v>514</v>
      </c>
      <c r="B305" s="26"/>
      <c r="C305" s="26"/>
      <c r="D305" s="26"/>
      <c r="E305" s="26"/>
      <c r="F305" s="26"/>
      <c r="G305" s="22">
        <f>SUBTOTAL(9,G303:G304)</f>
      </c>
    </row>
    <row r="306" ht="25" customHeight="1">
</row>
    <row r="307" ht="20" customHeight="1">
      <c r="A307" s="23" t="s">
        <v>412</v>
      </c>
      <c r="B307" s="23"/>
      <c r="C307" s="24" t="s">
        <v>283</v>
      </c>
      <c r="D307" s="24"/>
      <c r="E307" s="24"/>
      <c r="F307" s="24"/>
      <c r="G307" s="24"/>
    </row>
    <row r="308" ht="20" customHeight="1">
      <c r="A308" s="23" t="s">
        <v>413</v>
      </c>
      <c r="B308" s="23"/>
      <c r="C308" s="24" t="s">
        <v>469</v>
      </c>
      <c r="D308" s="24"/>
      <c r="E308" s="24"/>
      <c r="F308" s="24"/>
      <c r="G308" s="24"/>
    </row>
    <row r="309" ht="25" customHeight="1">
      <c r="A309" s="23" t="s">
        <v>415</v>
      </c>
      <c r="B309" s="23"/>
      <c r="C309" s="24" t="s">
        <v>388</v>
      </c>
      <c r="D309" s="24"/>
      <c r="E309" s="24"/>
      <c r="F309" s="24"/>
      <c r="G309" s="24"/>
    </row>
    <row r="310" ht="15" customHeight="1">
</row>
    <row r="311" ht="25" customHeight="1">
      <c r="A311" s="6" t="s">
        <v>518</v>
      </c>
      <c r="B311" s="6"/>
      <c r="C311" s="6"/>
      <c r="D311" s="6"/>
      <c r="E311" s="6"/>
      <c r="F311" s="6"/>
      <c r="G311" s="6"/>
    </row>
    <row r="312" ht="15" customHeight="1">
</row>
    <row r="313" ht="50" customHeight="1">
      <c r="A313" s="10" t="s">
        <v>321</v>
      </c>
      <c r="B313" s="10" t="s">
        <v>475</v>
      </c>
      <c r="C313" s="10"/>
      <c r="D313" s="10" t="s">
        <v>507</v>
      </c>
      <c r="E313" s="10" t="s">
        <v>508</v>
      </c>
      <c r="F313" s="10" t="s">
        <v>509</v>
      </c>
      <c r="G313" s="10" t="s">
        <v>510</v>
      </c>
    </row>
    <row r="314" ht="15" customHeight="1">
      <c r="A314" s="10">
        <v>1</v>
      </c>
      <c r="B314" s="10">
        <v>2</v>
      </c>
      <c r="C314" s="10"/>
      <c r="D314" s="10">
        <v>3</v>
      </c>
      <c r="E314" s="10">
        <v>4</v>
      </c>
      <c r="F314" s="10">
        <v>5</v>
      </c>
      <c r="G314" s="10">
        <v>6</v>
      </c>
    </row>
    <row r="315" ht="40" customHeight="1">
      <c r="A315" s="10" t="s">
        <v>519</v>
      </c>
      <c r="B315" s="11" t="s">
        <v>520</v>
      </c>
      <c r="C315" s="11"/>
      <c r="D315" s="10" t="s">
        <v>60</v>
      </c>
      <c r="E315" s="18">
        <v>1</v>
      </c>
      <c r="F315" s="18">
        <v>207500</v>
      </c>
      <c r="G315" s="18">
        <v>207500</v>
      </c>
    </row>
    <row r="316" ht="25" customHeight="1">
      <c r="A316" s="26" t="s">
        <v>513</v>
      </c>
      <c r="B316" s="26"/>
      <c r="C316" s="26"/>
      <c r="D316" s="26"/>
      <c r="E316" s="22">
        <f>SUBTOTAL(9,E315:E315)</f>
      </c>
      <c r="F316" s="22" t="s">
        <v>86</v>
      </c>
      <c r="G316" s="22">
        <f>SUBTOTAL(9,G315:G315)</f>
      </c>
    </row>
    <row r="317" ht="25" customHeight="1">
      <c r="A317" s="26" t="s">
        <v>514</v>
      </c>
      <c r="B317" s="26"/>
      <c r="C317" s="26"/>
      <c r="D317" s="26"/>
      <c r="E317" s="26"/>
      <c r="F317" s="26"/>
      <c r="G317" s="22">
        <f>SUBTOTAL(9,G315:G316)</f>
      </c>
    </row>
    <row r="318" ht="25" customHeight="1">
</row>
    <row r="319" ht="20" customHeight="1">
      <c r="A319" s="23" t="s">
        <v>412</v>
      </c>
      <c r="B319" s="23"/>
      <c r="C319" s="24" t="s">
        <v>283</v>
      </c>
      <c r="D319" s="24"/>
      <c r="E319" s="24"/>
      <c r="F319" s="24"/>
      <c r="G319" s="24"/>
    </row>
    <row r="320" ht="20" customHeight="1">
      <c r="A320" s="23" t="s">
        <v>413</v>
      </c>
      <c r="B320" s="23"/>
      <c r="C320" s="24" t="s">
        <v>469</v>
      </c>
      <c r="D320" s="24"/>
      <c r="E320" s="24"/>
      <c r="F320" s="24"/>
      <c r="G320" s="24"/>
    </row>
    <row r="321" ht="25" customHeight="1">
      <c r="A321" s="23" t="s">
        <v>415</v>
      </c>
      <c r="B321" s="23"/>
      <c r="C321" s="24" t="s">
        <v>388</v>
      </c>
      <c r="D321" s="24"/>
      <c r="E321" s="24"/>
      <c r="F321" s="24"/>
      <c r="G321" s="24"/>
    </row>
    <row r="322" ht="15" customHeight="1">
</row>
    <row r="323" ht="25" customHeight="1">
      <c r="A323" s="6" t="s">
        <v>523</v>
      </c>
      <c r="B323" s="6"/>
      <c r="C323" s="6"/>
      <c r="D323" s="6"/>
      <c r="E323" s="6"/>
      <c r="F323" s="6"/>
      <c r="G323" s="6"/>
    </row>
    <row r="324" ht="15" customHeight="1">
</row>
    <row r="325" ht="50" customHeight="1">
      <c r="A325" s="10" t="s">
        <v>321</v>
      </c>
      <c r="B325" s="10" t="s">
        <v>475</v>
      </c>
      <c r="C325" s="10"/>
      <c r="D325" s="10" t="s">
        <v>507</v>
      </c>
      <c r="E325" s="10" t="s">
        <v>508</v>
      </c>
      <c r="F325" s="10" t="s">
        <v>509</v>
      </c>
      <c r="G325" s="10" t="s">
        <v>510</v>
      </c>
    </row>
    <row r="326" ht="15" customHeight="1">
      <c r="A326" s="10">
        <v>1</v>
      </c>
      <c r="B326" s="10">
        <v>2</v>
      </c>
      <c r="C326" s="10"/>
      <c r="D326" s="10">
        <v>3</v>
      </c>
      <c r="E326" s="10">
        <v>4</v>
      </c>
      <c r="F326" s="10">
        <v>5</v>
      </c>
      <c r="G326" s="10">
        <v>6</v>
      </c>
    </row>
    <row r="327" ht="40" customHeight="1">
      <c r="A327" s="10" t="s">
        <v>524</v>
      </c>
      <c r="B327" s="11" t="s">
        <v>525</v>
      </c>
      <c r="C327" s="11"/>
      <c r="D327" s="10" t="s">
        <v>60</v>
      </c>
      <c r="E327" s="18">
        <v>1</v>
      </c>
      <c r="F327" s="18">
        <v>80000</v>
      </c>
      <c r="G327" s="18">
        <v>80000</v>
      </c>
    </row>
    <row r="328" ht="25" customHeight="1">
      <c r="A328" s="26" t="s">
        <v>513</v>
      </c>
      <c r="B328" s="26"/>
      <c r="C328" s="26"/>
      <c r="D328" s="26"/>
      <c r="E328" s="22">
        <f>SUBTOTAL(9,E327:E327)</f>
      </c>
      <c r="F328" s="22" t="s">
        <v>86</v>
      </c>
      <c r="G328" s="22">
        <f>SUBTOTAL(9,G327:G327)</f>
      </c>
    </row>
    <row r="329" ht="25" customHeight="1">
      <c r="A329" s="26" t="s">
        <v>514</v>
      </c>
      <c r="B329" s="26"/>
      <c r="C329" s="26"/>
      <c r="D329" s="26"/>
      <c r="E329" s="26"/>
      <c r="F329" s="26"/>
      <c r="G329" s="22">
        <f>SUBTOTAL(9,G327:G328)</f>
      </c>
    </row>
    <row r="330" ht="25" customHeight="1">
</row>
    <row r="331" ht="20" customHeight="1">
      <c r="A331" s="23" t="s">
        <v>412</v>
      </c>
      <c r="B331" s="23"/>
      <c r="C331" s="24" t="s">
        <v>283</v>
      </c>
      <c r="D331" s="24"/>
      <c r="E331" s="24"/>
      <c r="F331" s="24"/>
      <c r="G331" s="24"/>
    </row>
    <row r="332" ht="20" customHeight="1">
      <c r="A332" s="23" t="s">
        <v>413</v>
      </c>
      <c r="B332" s="23"/>
      <c r="C332" s="24" t="s">
        <v>469</v>
      </c>
      <c r="D332" s="24"/>
      <c r="E332" s="24"/>
      <c r="F332" s="24"/>
      <c r="G332" s="24"/>
    </row>
    <row r="333" ht="25" customHeight="1">
      <c r="A333" s="23" t="s">
        <v>415</v>
      </c>
      <c r="B333" s="23"/>
      <c r="C333" s="24" t="s">
        <v>388</v>
      </c>
      <c r="D333" s="24"/>
      <c r="E333" s="24"/>
      <c r="F333" s="24"/>
      <c r="G333" s="24"/>
    </row>
    <row r="334" ht="15" customHeight="1">
</row>
    <row r="335" ht="25" customHeight="1">
      <c r="A335" s="6" t="s">
        <v>528</v>
      </c>
      <c r="B335" s="6"/>
      <c r="C335" s="6"/>
      <c r="D335" s="6"/>
      <c r="E335" s="6"/>
      <c r="F335" s="6"/>
      <c r="G335" s="6"/>
    </row>
    <row r="336" ht="15" customHeight="1">
</row>
    <row r="337" ht="50" customHeight="1">
      <c r="A337" s="10" t="s">
        <v>321</v>
      </c>
      <c r="B337" s="10" t="s">
        <v>475</v>
      </c>
      <c r="C337" s="10"/>
      <c r="D337" s="10" t="s">
        <v>507</v>
      </c>
      <c r="E337" s="10" t="s">
        <v>508</v>
      </c>
      <c r="F337" s="10" t="s">
        <v>509</v>
      </c>
      <c r="G337" s="10" t="s">
        <v>510</v>
      </c>
    </row>
    <row r="338" ht="15" customHeight="1">
      <c r="A338" s="10">
        <v>1</v>
      </c>
      <c r="B338" s="10">
        <v>2</v>
      </c>
      <c r="C338" s="10"/>
      <c r="D338" s="10">
        <v>3</v>
      </c>
      <c r="E338" s="10">
        <v>4</v>
      </c>
      <c r="F338" s="10">
        <v>5</v>
      </c>
      <c r="G338" s="10">
        <v>6</v>
      </c>
    </row>
    <row r="339" ht="40" customHeight="1">
      <c r="A339" s="10" t="s">
        <v>529</v>
      </c>
      <c r="B339" s="11" t="s">
        <v>530</v>
      </c>
      <c r="C339" s="11"/>
      <c r="D339" s="10" t="s">
        <v>60</v>
      </c>
      <c r="E339" s="18">
        <v>1</v>
      </c>
      <c r="F339" s="18">
        <v>31900</v>
      </c>
      <c r="G339" s="18">
        <v>31900</v>
      </c>
    </row>
    <row r="340" ht="25" customHeight="1">
      <c r="A340" s="26" t="s">
        <v>513</v>
      </c>
      <c r="B340" s="26"/>
      <c r="C340" s="26"/>
      <c r="D340" s="26"/>
      <c r="E340" s="22">
        <f>SUBTOTAL(9,E339:E339)</f>
      </c>
      <c r="F340" s="22" t="s">
        <v>86</v>
      </c>
      <c r="G340" s="22">
        <f>SUBTOTAL(9,G339:G339)</f>
      </c>
    </row>
    <row r="341" ht="25" customHeight="1">
      <c r="A341" s="26" t="s">
        <v>514</v>
      </c>
      <c r="B341" s="26"/>
      <c r="C341" s="26"/>
      <c r="D341" s="26"/>
      <c r="E341" s="26"/>
      <c r="F341" s="26"/>
      <c r="G341" s="22">
        <f>SUBTOTAL(9,G339:G340)</f>
      </c>
    </row>
    <row r="342" ht="25" customHeight="1">
</row>
    <row r="343" ht="20" customHeight="1">
      <c r="A343" s="23" t="s">
        <v>412</v>
      </c>
      <c r="B343" s="23"/>
      <c r="C343" s="24" t="s">
        <v>283</v>
      </c>
      <c r="D343" s="24"/>
      <c r="E343" s="24"/>
      <c r="F343" s="24"/>
      <c r="G343" s="24"/>
    </row>
    <row r="344" ht="20" customHeight="1">
      <c r="A344" s="23" t="s">
        <v>413</v>
      </c>
      <c r="B344" s="23"/>
      <c r="C344" s="24" t="s">
        <v>414</v>
      </c>
      <c r="D344" s="24"/>
      <c r="E344" s="24"/>
      <c r="F344" s="24"/>
      <c r="G344" s="24"/>
    </row>
    <row r="345" ht="25" customHeight="1">
      <c r="A345" s="23" t="s">
        <v>415</v>
      </c>
      <c r="B345" s="23"/>
      <c r="C345" s="24" t="s">
        <v>388</v>
      </c>
      <c r="D345" s="24"/>
      <c r="E345" s="24"/>
      <c r="F345" s="24"/>
      <c r="G345" s="24"/>
    </row>
    <row r="346" ht="15" customHeight="1">
</row>
    <row r="347" ht="25" customHeight="1">
      <c r="A347" s="6" t="s">
        <v>531</v>
      </c>
      <c r="B347" s="6"/>
      <c r="C347" s="6"/>
      <c r="D347" s="6"/>
      <c r="E347" s="6"/>
      <c r="F347" s="6"/>
      <c r="G347" s="6"/>
    </row>
    <row r="348" ht="15" customHeight="1">
</row>
    <row r="349" ht="50" customHeight="1">
      <c r="A349" s="10" t="s">
        <v>321</v>
      </c>
      <c r="B349" s="10" t="s">
        <v>475</v>
      </c>
      <c r="C349" s="10"/>
      <c r="D349" s="10" t="s">
        <v>507</v>
      </c>
      <c r="E349" s="10" t="s">
        <v>508</v>
      </c>
      <c r="F349" s="10" t="s">
        <v>509</v>
      </c>
      <c r="G349" s="10" t="s">
        <v>510</v>
      </c>
    </row>
    <row r="350" ht="15" customHeight="1">
      <c r="A350" s="10">
        <v>1</v>
      </c>
      <c r="B350" s="10">
        <v>2</v>
      </c>
      <c r="C350" s="10"/>
      <c r="D350" s="10">
        <v>3</v>
      </c>
      <c r="E350" s="10">
        <v>4</v>
      </c>
      <c r="F350" s="10">
        <v>5</v>
      </c>
      <c r="G350" s="10">
        <v>6</v>
      </c>
    </row>
    <row r="351" ht="40" customHeight="1">
      <c r="A351" s="10" t="s">
        <v>428</v>
      </c>
      <c r="B351" s="11" t="s">
        <v>586</v>
      </c>
      <c r="C351" s="11"/>
      <c r="D351" s="10" t="s">
        <v>60</v>
      </c>
      <c r="E351" s="18">
        <v>1</v>
      </c>
      <c r="F351" s="18">
        <v>259823.22</v>
      </c>
      <c r="G351" s="18">
        <v>259823.22</v>
      </c>
    </row>
    <row r="352" ht="25" customHeight="1">
      <c r="A352" s="26" t="s">
        <v>513</v>
      </c>
      <c r="B352" s="26"/>
      <c r="C352" s="26"/>
      <c r="D352" s="26"/>
      <c r="E352" s="22">
        <f>SUBTOTAL(9,E351:E351)</f>
      </c>
      <c r="F352" s="22" t="s">
        <v>86</v>
      </c>
      <c r="G352" s="22">
        <f>SUBTOTAL(9,G351:G351)</f>
      </c>
    </row>
    <row r="353" ht="25" customHeight="1">
      <c r="A353" s="26" t="s">
        <v>514</v>
      </c>
      <c r="B353" s="26"/>
      <c r="C353" s="26"/>
      <c r="D353" s="26"/>
      <c r="E353" s="26"/>
      <c r="F353" s="26"/>
      <c r="G353" s="22">
        <f>SUBTOTAL(9,G351:G352)</f>
      </c>
    </row>
    <row r="354" ht="25" customHeight="1">
</row>
    <row r="355" ht="20" customHeight="1">
      <c r="A355" s="23" t="s">
        <v>412</v>
      </c>
      <c r="B355" s="23"/>
      <c r="C355" s="24" t="s">
        <v>283</v>
      </c>
      <c r="D355" s="24"/>
      <c r="E355" s="24"/>
      <c r="F355" s="24"/>
      <c r="G355" s="24"/>
    </row>
    <row r="356" ht="20" customHeight="1">
      <c r="A356" s="23" t="s">
        <v>413</v>
      </c>
      <c r="B356" s="23"/>
      <c r="C356" s="24" t="s">
        <v>414</v>
      </c>
      <c r="D356" s="24"/>
      <c r="E356" s="24"/>
      <c r="F356" s="24"/>
      <c r="G356" s="24"/>
    </row>
    <row r="357" ht="25" customHeight="1">
      <c r="A357" s="23" t="s">
        <v>415</v>
      </c>
      <c r="B357" s="23"/>
      <c r="C357" s="24" t="s">
        <v>388</v>
      </c>
      <c r="D357" s="24"/>
      <c r="E357" s="24"/>
      <c r="F357" s="24"/>
      <c r="G357" s="24"/>
    </row>
    <row r="358" ht="15" customHeight="1">
</row>
    <row r="359" ht="25" customHeight="1">
      <c r="A359" s="6" t="s">
        <v>506</v>
      </c>
      <c r="B359" s="6"/>
      <c r="C359" s="6"/>
      <c r="D359" s="6"/>
      <c r="E359" s="6"/>
      <c r="F359" s="6"/>
      <c r="G359" s="6"/>
    </row>
    <row r="360" ht="15" customHeight="1">
</row>
    <row r="361" ht="50" customHeight="1">
      <c r="A361" s="10" t="s">
        <v>321</v>
      </c>
      <c r="B361" s="10" t="s">
        <v>475</v>
      </c>
      <c r="C361" s="10"/>
      <c r="D361" s="10" t="s">
        <v>507</v>
      </c>
      <c r="E361" s="10" t="s">
        <v>508</v>
      </c>
      <c r="F361" s="10" t="s">
        <v>509</v>
      </c>
      <c r="G361" s="10" t="s">
        <v>510</v>
      </c>
    </row>
    <row r="362" ht="15" customHeight="1">
      <c r="A362" s="10">
        <v>1</v>
      </c>
      <c r="B362" s="10">
        <v>2</v>
      </c>
      <c r="C362" s="10"/>
      <c r="D362" s="10">
        <v>3</v>
      </c>
      <c r="E362" s="10">
        <v>4</v>
      </c>
      <c r="F362" s="10">
        <v>5</v>
      </c>
      <c r="G362" s="10">
        <v>6</v>
      </c>
    </row>
    <row r="363" ht="40" customHeight="1">
      <c r="A363" s="10" t="s">
        <v>443</v>
      </c>
      <c r="B363" s="11" t="s">
        <v>537</v>
      </c>
      <c r="C363" s="11"/>
      <c r="D363" s="10" t="s">
        <v>60</v>
      </c>
      <c r="E363" s="18">
        <v>1</v>
      </c>
      <c r="F363" s="18">
        <v>822658</v>
      </c>
      <c r="G363" s="18">
        <v>822658</v>
      </c>
    </row>
    <row r="364" ht="25" customHeight="1">
      <c r="A364" s="26" t="s">
        <v>513</v>
      </c>
      <c r="B364" s="26"/>
      <c r="C364" s="26"/>
      <c r="D364" s="26"/>
      <c r="E364" s="22">
        <f>SUBTOTAL(9,E363:E363)</f>
      </c>
      <c r="F364" s="22" t="s">
        <v>86</v>
      </c>
      <c r="G364" s="22">
        <f>SUBTOTAL(9,G363:G363)</f>
      </c>
    </row>
    <row r="365" ht="25" customHeight="1">
      <c r="A365" s="26" t="s">
        <v>514</v>
      </c>
      <c r="B365" s="26"/>
      <c r="C365" s="26"/>
      <c r="D365" s="26"/>
      <c r="E365" s="26"/>
      <c r="F365" s="26"/>
      <c r="G365" s="22">
        <f>SUBTOTAL(9,G363:G364)</f>
      </c>
    </row>
    <row r="366" ht="25" customHeight="1">
</row>
    <row r="367" ht="20" customHeight="1">
      <c r="A367" s="23" t="s">
        <v>412</v>
      </c>
      <c r="B367" s="23"/>
      <c r="C367" s="24" t="s">
        <v>283</v>
      </c>
      <c r="D367" s="24"/>
      <c r="E367" s="24"/>
      <c r="F367" s="24"/>
      <c r="G367" s="24"/>
    </row>
    <row r="368" ht="20" customHeight="1">
      <c r="A368" s="23" t="s">
        <v>413</v>
      </c>
      <c r="B368" s="23"/>
      <c r="C368" s="24" t="s">
        <v>414</v>
      </c>
      <c r="D368" s="24"/>
      <c r="E368" s="24"/>
      <c r="F368" s="24"/>
      <c r="G368" s="24"/>
    </row>
    <row r="369" ht="25" customHeight="1">
      <c r="A369" s="23" t="s">
        <v>415</v>
      </c>
      <c r="B369" s="23"/>
      <c r="C369" s="24" t="s">
        <v>388</v>
      </c>
      <c r="D369" s="24"/>
      <c r="E369" s="24"/>
      <c r="F369" s="24"/>
      <c r="G369" s="24"/>
    </row>
    <row r="370" ht="15" customHeight="1">
</row>
    <row r="371" ht="25" customHeight="1">
      <c r="A371" s="6" t="s">
        <v>515</v>
      </c>
      <c r="B371" s="6"/>
      <c r="C371" s="6"/>
      <c r="D371" s="6"/>
      <c r="E371" s="6"/>
      <c r="F371" s="6"/>
      <c r="G371" s="6"/>
    </row>
    <row r="372" ht="15" customHeight="1">
</row>
    <row r="373" ht="50" customHeight="1">
      <c r="A373" s="10" t="s">
        <v>321</v>
      </c>
      <c r="B373" s="10" t="s">
        <v>475</v>
      </c>
      <c r="C373" s="10"/>
      <c r="D373" s="10" t="s">
        <v>507</v>
      </c>
      <c r="E373" s="10" t="s">
        <v>508</v>
      </c>
      <c r="F373" s="10" t="s">
        <v>509</v>
      </c>
      <c r="G373" s="10" t="s">
        <v>510</v>
      </c>
    </row>
    <row r="374" ht="15" customHeight="1">
      <c r="A374" s="10">
        <v>1</v>
      </c>
      <c r="B374" s="10">
        <v>2</v>
      </c>
      <c r="C374" s="10"/>
      <c r="D374" s="10">
        <v>3</v>
      </c>
      <c r="E374" s="10">
        <v>4</v>
      </c>
      <c r="F374" s="10">
        <v>5</v>
      </c>
      <c r="G374" s="10">
        <v>6</v>
      </c>
    </row>
    <row r="375" ht="40" customHeight="1">
      <c r="A375" s="10" t="s">
        <v>66</v>
      </c>
      <c r="B375" s="11" t="s">
        <v>587</v>
      </c>
      <c r="C375" s="11"/>
      <c r="D375" s="10" t="s">
        <v>60</v>
      </c>
      <c r="E375" s="18">
        <v>1</v>
      </c>
      <c r="F375" s="18">
        <v>148924.01</v>
      </c>
      <c r="G375" s="18">
        <v>148924.01</v>
      </c>
    </row>
    <row r="376" ht="40" customHeight="1">
      <c r="A376" s="10" t="s">
        <v>66</v>
      </c>
      <c r="B376" s="11" t="s">
        <v>587</v>
      </c>
      <c r="C376" s="11"/>
      <c r="D376" s="10" t="s">
        <v>60</v>
      </c>
      <c r="E376" s="18">
        <v>12</v>
      </c>
      <c r="F376" s="18">
        <v>1218.27</v>
      </c>
      <c r="G376" s="18">
        <v>14619.24</v>
      </c>
    </row>
    <row r="377" ht="25" customHeight="1">
      <c r="A377" s="26" t="s">
        <v>513</v>
      </c>
      <c r="B377" s="26"/>
      <c r="C377" s="26"/>
      <c r="D377" s="26"/>
      <c r="E377" s="22">
        <f>SUBTOTAL(9,E375:E376)</f>
      </c>
      <c r="F377" s="22" t="s">
        <v>86</v>
      </c>
      <c r="G377" s="22">
        <f>SUBTOTAL(9,G375:G376)</f>
      </c>
    </row>
    <row r="378" ht="80" customHeight="1">
      <c r="A378" s="10" t="s">
        <v>71</v>
      </c>
      <c r="B378" s="11" t="s">
        <v>541</v>
      </c>
      <c r="C378" s="11"/>
      <c r="D378" s="10" t="s">
        <v>60</v>
      </c>
      <c r="E378" s="18">
        <v>12</v>
      </c>
      <c r="F378" s="18">
        <v>6500</v>
      </c>
      <c r="G378" s="18">
        <v>78000</v>
      </c>
    </row>
    <row r="379" ht="25" customHeight="1">
      <c r="A379" s="26" t="s">
        <v>513</v>
      </c>
      <c r="B379" s="26"/>
      <c r="C379" s="26"/>
      <c r="D379" s="26"/>
      <c r="E379" s="22">
        <f>SUBTOTAL(9,E378:E378)</f>
      </c>
      <c r="F379" s="22" t="s">
        <v>86</v>
      </c>
      <c r="G379" s="22">
        <f>SUBTOTAL(9,G378:G378)</f>
      </c>
    </row>
    <row r="380" ht="60" customHeight="1">
      <c r="A380" s="10" t="s">
        <v>429</v>
      </c>
      <c r="B380" s="11" t="s">
        <v>588</v>
      </c>
      <c r="C380" s="11"/>
      <c r="D380" s="10" t="s">
        <v>60</v>
      </c>
      <c r="E380" s="18">
        <v>12</v>
      </c>
      <c r="F380" s="18">
        <v>2345</v>
      </c>
      <c r="G380" s="18">
        <v>28140</v>
      </c>
    </row>
    <row r="381" ht="25" customHeight="1">
      <c r="A381" s="26" t="s">
        <v>513</v>
      </c>
      <c r="B381" s="26"/>
      <c r="C381" s="26"/>
      <c r="D381" s="26"/>
      <c r="E381" s="22">
        <f>SUBTOTAL(9,E380:E380)</f>
      </c>
      <c r="F381" s="22" t="s">
        <v>86</v>
      </c>
      <c r="G381" s="22">
        <f>SUBTOTAL(9,G380:G380)</f>
      </c>
    </row>
    <row r="382" ht="60" customHeight="1">
      <c r="A382" s="10" t="s">
        <v>430</v>
      </c>
      <c r="B382" s="11" t="s">
        <v>589</v>
      </c>
      <c r="C382" s="11"/>
      <c r="D382" s="10" t="s">
        <v>60</v>
      </c>
      <c r="E382" s="18">
        <v>12</v>
      </c>
      <c r="F382" s="18">
        <v>2581.8</v>
      </c>
      <c r="G382" s="18">
        <v>30981.6</v>
      </c>
    </row>
    <row r="383" ht="25" customHeight="1">
      <c r="A383" s="26" t="s">
        <v>513</v>
      </c>
      <c r="B383" s="26"/>
      <c r="C383" s="26"/>
      <c r="D383" s="26"/>
      <c r="E383" s="22">
        <f>SUBTOTAL(9,E382:E382)</f>
      </c>
      <c r="F383" s="22" t="s">
        <v>86</v>
      </c>
      <c r="G383" s="22">
        <f>SUBTOTAL(9,G382:G382)</f>
      </c>
    </row>
    <row r="384" ht="60" customHeight="1">
      <c r="A384" s="10" t="s">
        <v>432</v>
      </c>
      <c r="B384" s="11" t="s">
        <v>590</v>
      </c>
      <c r="C384" s="11"/>
      <c r="D384" s="10" t="s">
        <v>60</v>
      </c>
      <c r="E384" s="18">
        <v>12</v>
      </c>
      <c r="F384" s="18">
        <v>2500</v>
      </c>
      <c r="G384" s="18">
        <v>30000</v>
      </c>
    </row>
    <row r="385" ht="25" customHeight="1">
      <c r="A385" s="26" t="s">
        <v>513</v>
      </c>
      <c r="B385" s="26"/>
      <c r="C385" s="26"/>
      <c r="D385" s="26"/>
      <c r="E385" s="22">
        <f>SUBTOTAL(9,E384:E384)</f>
      </c>
      <c r="F385" s="22" t="s">
        <v>86</v>
      </c>
      <c r="G385" s="22">
        <f>SUBTOTAL(9,G384:G384)</f>
      </c>
    </row>
    <row r="386" ht="60" customHeight="1">
      <c r="A386" s="10" t="s">
        <v>445</v>
      </c>
      <c r="B386" s="11" t="s">
        <v>591</v>
      </c>
      <c r="C386" s="11"/>
      <c r="D386" s="10" t="s">
        <v>60</v>
      </c>
      <c r="E386" s="18">
        <v>12</v>
      </c>
      <c r="F386" s="18">
        <v>28888</v>
      </c>
      <c r="G386" s="18">
        <v>346656</v>
      </c>
    </row>
    <row r="387" ht="25" customHeight="1">
      <c r="A387" s="26" t="s">
        <v>513</v>
      </c>
      <c r="B387" s="26"/>
      <c r="C387" s="26"/>
      <c r="D387" s="26"/>
      <c r="E387" s="22">
        <f>SUBTOTAL(9,E386:E386)</f>
      </c>
      <c r="F387" s="22" t="s">
        <v>86</v>
      </c>
      <c r="G387" s="22">
        <f>SUBTOTAL(9,G386:G386)</f>
      </c>
    </row>
    <row r="388" ht="40" customHeight="1">
      <c r="A388" s="10" t="s">
        <v>451</v>
      </c>
      <c r="B388" s="11" t="s">
        <v>592</v>
      </c>
      <c r="C388" s="11"/>
      <c r="D388" s="10" t="s">
        <v>60</v>
      </c>
      <c r="E388" s="18">
        <v>1</v>
      </c>
      <c r="F388" s="18">
        <v>49796.28</v>
      </c>
      <c r="G388" s="18">
        <v>49796.28</v>
      </c>
    </row>
    <row r="389" ht="25" customHeight="1">
      <c r="A389" s="26" t="s">
        <v>513</v>
      </c>
      <c r="B389" s="26"/>
      <c r="C389" s="26"/>
      <c r="D389" s="26"/>
      <c r="E389" s="22">
        <f>SUBTOTAL(9,E388:E388)</f>
      </c>
      <c r="F389" s="22" t="s">
        <v>86</v>
      </c>
      <c r="G389" s="22">
        <f>SUBTOTAL(9,G388:G388)</f>
      </c>
    </row>
    <row r="390" ht="40" customHeight="1">
      <c r="A390" s="10" t="s">
        <v>453</v>
      </c>
      <c r="B390" s="11" t="s">
        <v>593</v>
      </c>
      <c r="C390" s="11"/>
      <c r="D390" s="10" t="s">
        <v>60</v>
      </c>
      <c r="E390" s="18">
        <v>12</v>
      </c>
      <c r="F390" s="18">
        <v>2708.3225</v>
      </c>
      <c r="G390" s="18">
        <v>32499.87</v>
      </c>
    </row>
    <row r="391" ht="25" customHeight="1">
      <c r="A391" s="26" t="s">
        <v>513</v>
      </c>
      <c r="B391" s="26"/>
      <c r="C391" s="26"/>
      <c r="D391" s="26"/>
      <c r="E391" s="22">
        <f>SUBTOTAL(9,E390:E390)</f>
      </c>
      <c r="F391" s="22" t="s">
        <v>86</v>
      </c>
      <c r="G391" s="22">
        <f>SUBTOTAL(9,G390:G390)</f>
      </c>
    </row>
    <row r="392" ht="25" customHeight="1">
      <c r="A392" s="26" t="s">
        <v>514</v>
      </c>
      <c r="B392" s="26"/>
      <c r="C392" s="26"/>
      <c r="D392" s="26"/>
      <c r="E392" s="26"/>
      <c r="F392" s="26"/>
      <c r="G392" s="22">
        <f>SUBTOTAL(9,G375:G391)</f>
      </c>
    </row>
    <row r="393" ht="25" customHeight="1">
</row>
    <row r="394" ht="20" customHeight="1">
      <c r="A394" s="23" t="s">
        <v>412</v>
      </c>
      <c r="B394" s="23"/>
      <c r="C394" s="24" t="s">
        <v>283</v>
      </c>
      <c r="D394" s="24"/>
      <c r="E394" s="24"/>
      <c r="F394" s="24"/>
      <c r="G394" s="24"/>
    </row>
    <row r="395" ht="20" customHeight="1">
      <c r="A395" s="23" t="s">
        <v>413</v>
      </c>
      <c r="B395" s="23"/>
      <c r="C395" s="24" t="s">
        <v>414</v>
      </c>
      <c r="D395" s="24"/>
      <c r="E395" s="24"/>
      <c r="F395" s="24"/>
      <c r="G395" s="24"/>
    </row>
    <row r="396" ht="25" customHeight="1">
      <c r="A396" s="23" t="s">
        <v>415</v>
      </c>
      <c r="B396" s="23"/>
      <c r="C396" s="24" t="s">
        <v>388</v>
      </c>
      <c r="D396" s="24"/>
      <c r="E396" s="24"/>
      <c r="F396" s="24"/>
      <c r="G396" s="24"/>
    </row>
    <row r="397" ht="15" customHeight="1">
</row>
    <row r="398" ht="25" customHeight="1">
      <c r="A398" s="6" t="s">
        <v>518</v>
      </c>
      <c r="B398" s="6"/>
      <c r="C398" s="6"/>
      <c r="D398" s="6"/>
      <c r="E398" s="6"/>
      <c r="F398" s="6"/>
      <c r="G398" s="6"/>
    </row>
    <row r="399" ht="15" customHeight="1">
</row>
    <row r="400" ht="50" customHeight="1">
      <c r="A400" s="10" t="s">
        <v>321</v>
      </c>
      <c r="B400" s="10" t="s">
        <v>475</v>
      </c>
      <c r="C400" s="10"/>
      <c r="D400" s="10" t="s">
        <v>507</v>
      </c>
      <c r="E400" s="10" t="s">
        <v>508</v>
      </c>
      <c r="F400" s="10" t="s">
        <v>509</v>
      </c>
      <c r="G400" s="10" t="s">
        <v>510</v>
      </c>
    </row>
    <row r="401" ht="15" customHeight="1">
      <c r="A401" s="10">
        <v>1</v>
      </c>
      <c r="B401" s="10">
        <v>2</v>
      </c>
      <c r="C401" s="10"/>
      <c r="D401" s="10">
        <v>3</v>
      </c>
      <c r="E401" s="10">
        <v>4</v>
      </c>
      <c r="F401" s="10">
        <v>5</v>
      </c>
      <c r="G401" s="10">
        <v>6</v>
      </c>
    </row>
    <row r="402" ht="80" customHeight="1">
      <c r="A402" s="10" t="s">
        <v>431</v>
      </c>
      <c r="B402" s="11" t="s">
        <v>548</v>
      </c>
      <c r="C402" s="11"/>
      <c r="D402" s="10" t="s">
        <v>60</v>
      </c>
      <c r="E402" s="18">
        <v>12</v>
      </c>
      <c r="F402" s="18">
        <v>4950</v>
      </c>
      <c r="G402" s="18">
        <v>59400</v>
      </c>
    </row>
    <row r="403" ht="25" customHeight="1">
      <c r="A403" s="26" t="s">
        <v>513</v>
      </c>
      <c r="B403" s="26"/>
      <c r="C403" s="26"/>
      <c r="D403" s="26"/>
      <c r="E403" s="22">
        <f>SUBTOTAL(9,E402:E402)</f>
      </c>
      <c r="F403" s="22" t="s">
        <v>86</v>
      </c>
      <c r="G403" s="22">
        <f>SUBTOTAL(9,G402:G402)</f>
      </c>
    </row>
    <row r="404" ht="40" customHeight="1">
      <c r="A404" s="10" t="s">
        <v>459</v>
      </c>
      <c r="B404" s="11" t="s">
        <v>549</v>
      </c>
      <c r="C404" s="11"/>
      <c r="D404" s="10" t="s">
        <v>60</v>
      </c>
      <c r="E404" s="18">
        <v>1</v>
      </c>
      <c r="F404" s="18">
        <v>1416305.71</v>
      </c>
      <c r="G404" s="18">
        <v>1416305.71</v>
      </c>
    </row>
    <row r="405" ht="25" customHeight="1">
      <c r="A405" s="26" t="s">
        <v>513</v>
      </c>
      <c r="B405" s="26"/>
      <c r="C405" s="26"/>
      <c r="D405" s="26"/>
      <c r="E405" s="22">
        <f>SUBTOTAL(9,E404:E404)</f>
      </c>
      <c r="F405" s="22" t="s">
        <v>86</v>
      </c>
      <c r="G405" s="22">
        <f>SUBTOTAL(9,G404:G404)</f>
      </c>
    </row>
    <row r="406" ht="40" customHeight="1">
      <c r="A406" s="10" t="s">
        <v>550</v>
      </c>
      <c r="B406" s="11" t="s">
        <v>551</v>
      </c>
      <c r="C406" s="11"/>
      <c r="D406" s="10" t="s">
        <v>60</v>
      </c>
      <c r="E406" s="18">
        <v>1</v>
      </c>
      <c r="F406" s="18">
        <v>98710.13</v>
      </c>
      <c r="G406" s="18">
        <v>98710.13</v>
      </c>
    </row>
    <row r="407" ht="25" customHeight="1">
      <c r="A407" s="26" t="s">
        <v>513</v>
      </c>
      <c r="B407" s="26"/>
      <c r="C407" s="26"/>
      <c r="D407" s="26"/>
      <c r="E407" s="22">
        <f>SUBTOTAL(9,E406:E406)</f>
      </c>
      <c r="F407" s="22" t="s">
        <v>86</v>
      </c>
      <c r="G407" s="22">
        <f>SUBTOTAL(9,G406:G406)</f>
      </c>
    </row>
    <row r="408" ht="40" customHeight="1">
      <c r="A408" s="10" t="s">
        <v>552</v>
      </c>
      <c r="B408" s="11" t="s">
        <v>553</v>
      </c>
      <c r="C408" s="11"/>
      <c r="D408" s="10" t="s">
        <v>60</v>
      </c>
      <c r="E408" s="18">
        <v>1</v>
      </c>
      <c r="F408" s="18">
        <v>30475</v>
      </c>
      <c r="G408" s="18">
        <v>30475</v>
      </c>
    </row>
    <row r="409" ht="25" customHeight="1">
      <c r="A409" s="26" t="s">
        <v>513</v>
      </c>
      <c r="B409" s="26"/>
      <c r="C409" s="26"/>
      <c r="D409" s="26"/>
      <c r="E409" s="22">
        <f>SUBTOTAL(9,E408:E408)</f>
      </c>
      <c r="F409" s="22" t="s">
        <v>86</v>
      </c>
      <c r="G409" s="22">
        <f>SUBTOTAL(9,G408:G408)</f>
      </c>
    </row>
    <row r="410" ht="40" customHeight="1">
      <c r="A410" s="10" t="s">
        <v>594</v>
      </c>
      <c r="B410" s="11" t="s">
        <v>595</v>
      </c>
      <c r="C410" s="11"/>
      <c r="D410" s="10" t="s">
        <v>60</v>
      </c>
      <c r="E410" s="18">
        <v>1</v>
      </c>
      <c r="F410" s="18">
        <v>7500</v>
      </c>
      <c r="G410" s="18">
        <v>7500</v>
      </c>
    </row>
    <row r="411" ht="25" customHeight="1">
      <c r="A411" s="26" t="s">
        <v>513</v>
      </c>
      <c r="B411" s="26"/>
      <c r="C411" s="26"/>
      <c r="D411" s="26"/>
      <c r="E411" s="22">
        <f>SUBTOTAL(9,E410:E410)</f>
      </c>
      <c r="F411" s="22" t="s">
        <v>86</v>
      </c>
      <c r="G411" s="22">
        <f>SUBTOTAL(9,G410:G410)</f>
      </c>
    </row>
    <row r="412" ht="40" customHeight="1">
      <c r="A412" s="10" t="s">
        <v>554</v>
      </c>
      <c r="B412" s="11" t="s">
        <v>555</v>
      </c>
      <c r="C412" s="11"/>
      <c r="D412" s="10" t="s">
        <v>60</v>
      </c>
      <c r="E412" s="18">
        <v>1</v>
      </c>
      <c r="F412" s="18">
        <v>6000</v>
      </c>
      <c r="G412" s="18">
        <v>6000</v>
      </c>
    </row>
    <row r="413" ht="25" customHeight="1">
      <c r="A413" s="26" t="s">
        <v>513</v>
      </c>
      <c r="B413" s="26"/>
      <c r="C413" s="26"/>
      <c r="D413" s="26"/>
      <c r="E413" s="22">
        <f>SUBTOTAL(9,E412:E412)</f>
      </c>
      <c r="F413" s="22" t="s">
        <v>86</v>
      </c>
      <c r="G413" s="22">
        <f>SUBTOTAL(9,G412:G412)</f>
      </c>
    </row>
    <row r="414" ht="20" customHeight="1">
      <c r="A414" s="10" t="s">
        <v>596</v>
      </c>
      <c r="B414" s="11" t="s">
        <v>597</v>
      </c>
      <c r="C414" s="11"/>
      <c r="D414" s="10" t="s">
        <v>60</v>
      </c>
      <c r="E414" s="18">
        <v>3</v>
      </c>
      <c r="F414" s="18">
        <v>2801.15</v>
      </c>
      <c r="G414" s="18">
        <v>8403.45</v>
      </c>
    </row>
    <row r="415" ht="25" customHeight="1">
      <c r="A415" s="26" t="s">
        <v>513</v>
      </c>
      <c r="B415" s="26"/>
      <c r="C415" s="26"/>
      <c r="D415" s="26"/>
      <c r="E415" s="22">
        <f>SUBTOTAL(9,E414:E414)</f>
      </c>
      <c r="F415" s="22" t="s">
        <v>86</v>
      </c>
      <c r="G415" s="22">
        <f>SUBTOTAL(9,G414:G414)</f>
      </c>
    </row>
    <row r="416" ht="25" customHeight="1">
      <c r="A416" s="26" t="s">
        <v>514</v>
      </c>
      <c r="B416" s="26"/>
      <c r="C416" s="26"/>
      <c r="D416" s="26"/>
      <c r="E416" s="26"/>
      <c r="F416" s="26"/>
      <c r="G416" s="22">
        <f>SUBTOTAL(9,G402:G415)</f>
      </c>
    </row>
    <row r="417" ht="25" customHeight="1">
</row>
    <row r="418" ht="20" customHeight="1">
      <c r="A418" s="23" t="s">
        <v>412</v>
      </c>
      <c r="B418" s="23"/>
      <c r="C418" s="24" t="s">
        <v>283</v>
      </c>
      <c r="D418" s="24"/>
      <c r="E418" s="24"/>
      <c r="F418" s="24"/>
      <c r="G418" s="24"/>
    </row>
    <row r="419" ht="20" customHeight="1">
      <c r="A419" s="23" t="s">
        <v>413</v>
      </c>
      <c r="B419" s="23"/>
      <c r="C419" s="24" t="s">
        <v>414</v>
      </c>
      <c r="D419" s="24"/>
      <c r="E419" s="24"/>
      <c r="F419" s="24"/>
      <c r="G419" s="24"/>
    </row>
    <row r="420" ht="25" customHeight="1">
      <c r="A420" s="23" t="s">
        <v>415</v>
      </c>
      <c r="B420" s="23"/>
      <c r="C420" s="24" t="s">
        <v>388</v>
      </c>
      <c r="D420" s="24"/>
      <c r="E420" s="24"/>
      <c r="F420" s="24"/>
      <c r="G420" s="24"/>
    </row>
    <row r="421" ht="15" customHeight="1">
</row>
    <row r="422" ht="25" customHeight="1">
      <c r="A422" s="6" t="s">
        <v>523</v>
      </c>
      <c r="B422" s="6"/>
      <c r="C422" s="6"/>
      <c r="D422" s="6"/>
      <c r="E422" s="6"/>
      <c r="F422" s="6"/>
      <c r="G422" s="6"/>
    </row>
    <row r="423" ht="15" customHeight="1">
</row>
    <row r="424" ht="50" customHeight="1">
      <c r="A424" s="10" t="s">
        <v>321</v>
      </c>
      <c r="B424" s="10" t="s">
        <v>475</v>
      </c>
      <c r="C424" s="10"/>
      <c r="D424" s="10" t="s">
        <v>507</v>
      </c>
      <c r="E424" s="10" t="s">
        <v>508</v>
      </c>
      <c r="F424" s="10" t="s">
        <v>509</v>
      </c>
      <c r="G424" s="10" t="s">
        <v>510</v>
      </c>
    </row>
    <row r="425" ht="15" customHeight="1">
      <c r="A425" s="10">
        <v>1</v>
      </c>
      <c r="B425" s="10">
        <v>2</v>
      </c>
      <c r="C425" s="10"/>
      <c r="D425" s="10">
        <v>3</v>
      </c>
      <c r="E425" s="10">
        <v>4</v>
      </c>
      <c r="F425" s="10">
        <v>5</v>
      </c>
      <c r="G425" s="10">
        <v>6</v>
      </c>
    </row>
    <row r="426" ht="40" customHeight="1">
      <c r="A426" s="10" t="s">
        <v>558</v>
      </c>
      <c r="B426" s="11" t="s">
        <v>559</v>
      </c>
      <c r="C426" s="11"/>
      <c r="D426" s="10" t="s">
        <v>60</v>
      </c>
      <c r="E426" s="18">
        <v>1</v>
      </c>
      <c r="F426" s="18">
        <v>2417650</v>
      </c>
      <c r="G426" s="18">
        <v>2417650</v>
      </c>
    </row>
    <row r="427" ht="25" customHeight="1">
      <c r="A427" s="26" t="s">
        <v>513</v>
      </c>
      <c r="B427" s="26"/>
      <c r="C427" s="26"/>
      <c r="D427" s="26"/>
      <c r="E427" s="22">
        <f>SUBTOTAL(9,E426:E426)</f>
      </c>
      <c r="F427" s="22" t="s">
        <v>86</v>
      </c>
      <c r="G427" s="22">
        <f>SUBTOTAL(9,G426:G426)</f>
      </c>
    </row>
    <row r="428" ht="25" customHeight="1">
      <c r="A428" s="26" t="s">
        <v>514</v>
      </c>
      <c r="B428" s="26"/>
      <c r="C428" s="26"/>
      <c r="D428" s="26"/>
      <c r="E428" s="26"/>
      <c r="F428" s="26"/>
      <c r="G428" s="22">
        <f>SUBTOTAL(9,G426:G427)</f>
      </c>
    </row>
    <row r="429" ht="25" customHeight="1">
</row>
    <row r="430" ht="20" customHeight="1">
      <c r="A430" s="23" t="s">
        <v>412</v>
      </c>
      <c r="B430" s="23"/>
      <c r="C430" s="24" t="s">
        <v>283</v>
      </c>
      <c r="D430" s="24"/>
      <c r="E430" s="24"/>
      <c r="F430" s="24"/>
      <c r="G430" s="24"/>
    </row>
    <row r="431" ht="20" customHeight="1">
      <c r="A431" s="23" t="s">
        <v>413</v>
      </c>
      <c r="B431" s="23"/>
      <c r="C431" s="24" t="s">
        <v>414</v>
      </c>
      <c r="D431" s="24"/>
      <c r="E431" s="24"/>
      <c r="F431" s="24"/>
      <c r="G431" s="24"/>
    </row>
    <row r="432" ht="25" customHeight="1">
      <c r="A432" s="23" t="s">
        <v>415</v>
      </c>
      <c r="B432" s="23"/>
      <c r="C432" s="24" t="s">
        <v>388</v>
      </c>
      <c r="D432" s="24"/>
      <c r="E432" s="24"/>
      <c r="F432" s="24"/>
      <c r="G432" s="24"/>
    </row>
    <row r="433" ht="15" customHeight="1">
</row>
    <row r="434" ht="25" customHeight="1">
      <c r="A434" s="6" t="s">
        <v>560</v>
      </c>
      <c r="B434" s="6"/>
      <c r="C434" s="6"/>
      <c r="D434" s="6"/>
      <c r="E434" s="6"/>
      <c r="F434" s="6"/>
      <c r="G434" s="6"/>
    </row>
    <row r="435" ht="15" customHeight="1">
</row>
    <row r="436" ht="50" customHeight="1">
      <c r="A436" s="10" t="s">
        <v>321</v>
      </c>
      <c r="B436" s="10" t="s">
        <v>475</v>
      </c>
      <c r="C436" s="10"/>
      <c r="D436" s="10" t="s">
        <v>507</v>
      </c>
      <c r="E436" s="10" t="s">
        <v>508</v>
      </c>
      <c r="F436" s="10" t="s">
        <v>509</v>
      </c>
      <c r="G436" s="10" t="s">
        <v>510</v>
      </c>
    </row>
    <row r="437" ht="15" customHeight="1">
      <c r="A437" s="10">
        <v>1</v>
      </c>
      <c r="B437" s="10">
        <v>2</v>
      </c>
      <c r="C437" s="10"/>
      <c r="D437" s="10">
        <v>3</v>
      </c>
      <c r="E437" s="10">
        <v>4</v>
      </c>
      <c r="F437" s="10">
        <v>5</v>
      </c>
      <c r="G437" s="10">
        <v>6</v>
      </c>
    </row>
    <row r="438" ht="40" customHeight="1">
      <c r="A438" s="10" t="s">
        <v>561</v>
      </c>
      <c r="B438" s="11" t="s">
        <v>562</v>
      </c>
      <c r="C438" s="11"/>
      <c r="D438" s="10" t="s">
        <v>60</v>
      </c>
      <c r="E438" s="18">
        <v>1</v>
      </c>
      <c r="F438" s="18">
        <v>23085.9</v>
      </c>
      <c r="G438" s="18">
        <v>23085.9</v>
      </c>
    </row>
    <row r="439" ht="25" customHeight="1">
      <c r="A439" s="26" t="s">
        <v>513</v>
      </c>
      <c r="B439" s="26"/>
      <c r="C439" s="26"/>
      <c r="D439" s="26"/>
      <c r="E439" s="22">
        <f>SUBTOTAL(9,E438:E438)</f>
      </c>
      <c r="F439" s="22" t="s">
        <v>86</v>
      </c>
      <c r="G439" s="22">
        <f>SUBTOTAL(9,G438:G438)</f>
      </c>
    </row>
    <row r="440" ht="25" customHeight="1">
      <c r="A440" s="26" t="s">
        <v>514</v>
      </c>
      <c r="B440" s="26"/>
      <c r="C440" s="26"/>
      <c r="D440" s="26"/>
      <c r="E440" s="26"/>
      <c r="F440" s="26"/>
      <c r="G440" s="22">
        <f>SUBTOTAL(9,G438:G439)</f>
      </c>
    </row>
    <row r="441" ht="25" customHeight="1">
</row>
    <row r="442" ht="20" customHeight="1">
      <c r="A442" s="23" t="s">
        <v>412</v>
      </c>
      <c r="B442" s="23"/>
      <c r="C442" s="24" t="s">
        <v>283</v>
      </c>
      <c r="D442" s="24"/>
      <c r="E442" s="24"/>
      <c r="F442" s="24"/>
      <c r="G442" s="24"/>
    </row>
    <row r="443" ht="20" customHeight="1">
      <c r="A443" s="23" t="s">
        <v>413</v>
      </c>
      <c r="B443" s="23"/>
      <c r="C443" s="24" t="s">
        <v>464</v>
      </c>
      <c r="D443" s="24"/>
      <c r="E443" s="24"/>
      <c r="F443" s="24"/>
      <c r="G443" s="24"/>
    </row>
    <row r="444" ht="25" customHeight="1">
      <c r="A444" s="23" t="s">
        <v>415</v>
      </c>
      <c r="B444" s="23"/>
      <c r="C444" s="24" t="s">
        <v>388</v>
      </c>
      <c r="D444" s="24"/>
      <c r="E444" s="24"/>
      <c r="F444" s="24"/>
      <c r="G444" s="24"/>
    </row>
    <row r="445" ht="15" customHeight="1">
</row>
    <row r="446" ht="25" customHeight="1">
      <c r="A446" s="6" t="s">
        <v>518</v>
      </c>
      <c r="B446" s="6"/>
      <c r="C446" s="6"/>
      <c r="D446" s="6"/>
      <c r="E446" s="6"/>
      <c r="F446" s="6"/>
      <c r="G446" s="6"/>
    </row>
    <row r="447" ht="15" customHeight="1">
</row>
    <row r="448" ht="50" customHeight="1">
      <c r="A448" s="10" t="s">
        <v>321</v>
      </c>
      <c r="B448" s="10" t="s">
        <v>475</v>
      </c>
      <c r="C448" s="10"/>
      <c r="D448" s="10" t="s">
        <v>507</v>
      </c>
      <c r="E448" s="10" t="s">
        <v>508</v>
      </c>
      <c r="F448" s="10" t="s">
        <v>509</v>
      </c>
      <c r="G448" s="10" t="s">
        <v>510</v>
      </c>
    </row>
    <row r="449" ht="15" customHeight="1">
      <c r="A449" s="10">
        <v>1</v>
      </c>
      <c r="B449" s="10">
        <v>2</v>
      </c>
      <c r="C449" s="10"/>
      <c r="D449" s="10">
        <v>3</v>
      </c>
      <c r="E449" s="10">
        <v>4</v>
      </c>
      <c r="F449" s="10">
        <v>5</v>
      </c>
      <c r="G449" s="10">
        <v>6</v>
      </c>
    </row>
    <row r="450" ht="40" customHeight="1">
      <c r="A450" s="10" t="s">
        <v>573</v>
      </c>
      <c r="B450" s="11" t="s">
        <v>566</v>
      </c>
      <c r="C450" s="11"/>
      <c r="D450" s="10" t="s">
        <v>60</v>
      </c>
      <c r="E450" s="18">
        <v>1</v>
      </c>
      <c r="F450" s="18">
        <v>1447706</v>
      </c>
      <c r="G450" s="18">
        <v>1447706</v>
      </c>
    </row>
    <row r="451" ht="40" customHeight="1">
      <c r="A451" s="10" t="s">
        <v>573</v>
      </c>
      <c r="B451" s="11" t="s">
        <v>566</v>
      </c>
      <c r="C451" s="11"/>
      <c r="D451" s="10" t="s">
        <v>60</v>
      </c>
      <c r="E451" s="18">
        <v>1</v>
      </c>
      <c r="F451" s="18">
        <v>425796</v>
      </c>
      <c r="G451" s="18">
        <v>425796</v>
      </c>
    </row>
    <row r="452" ht="40" customHeight="1">
      <c r="A452" s="10" t="s">
        <v>573</v>
      </c>
      <c r="B452" s="11" t="s">
        <v>566</v>
      </c>
      <c r="C452" s="11"/>
      <c r="D452" s="10" t="s">
        <v>60</v>
      </c>
      <c r="E452" s="18">
        <v>1</v>
      </c>
      <c r="F452" s="18">
        <v>2384458</v>
      </c>
      <c r="G452" s="18">
        <v>2384458</v>
      </c>
    </row>
    <row r="453" ht="25" customHeight="1">
      <c r="A453" s="26" t="s">
        <v>513</v>
      </c>
      <c r="B453" s="26"/>
      <c r="C453" s="26"/>
      <c r="D453" s="26"/>
      <c r="E453" s="22">
        <f>SUBTOTAL(9,E450:E452)</f>
      </c>
      <c r="F453" s="22" t="s">
        <v>86</v>
      </c>
      <c r="G453" s="22">
        <f>SUBTOTAL(9,G450:G452)</f>
      </c>
    </row>
    <row r="454" ht="40" customHeight="1">
      <c r="A454" s="10" t="s">
        <v>574</v>
      </c>
      <c r="B454" s="11" t="s">
        <v>570</v>
      </c>
      <c r="C454" s="11"/>
      <c r="D454" s="10" t="s">
        <v>60</v>
      </c>
      <c r="E454" s="18">
        <v>1</v>
      </c>
      <c r="F454" s="18">
        <v>742351</v>
      </c>
      <c r="G454" s="18">
        <v>742351</v>
      </c>
    </row>
    <row r="455" ht="40" customHeight="1">
      <c r="A455" s="10" t="s">
        <v>574</v>
      </c>
      <c r="B455" s="11" t="s">
        <v>570</v>
      </c>
      <c r="C455" s="11"/>
      <c r="D455" s="10" t="s">
        <v>60</v>
      </c>
      <c r="E455" s="18">
        <v>1</v>
      </c>
      <c r="F455" s="18">
        <v>1966961</v>
      </c>
      <c r="G455" s="18">
        <v>1966961</v>
      </c>
    </row>
    <row r="456" ht="25" customHeight="1">
      <c r="A456" s="26" t="s">
        <v>513</v>
      </c>
      <c r="B456" s="26"/>
      <c r="C456" s="26"/>
      <c r="D456" s="26"/>
      <c r="E456" s="22">
        <f>SUBTOTAL(9,E454:E455)</f>
      </c>
      <c r="F456" s="22" t="s">
        <v>86</v>
      </c>
      <c r="G456" s="22">
        <f>SUBTOTAL(9,G454:G455)</f>
      </c>
    </row>
    <row r="457" ht="40" customHeight="1">
      <c r="A457" s="10" t="s">
        <v>598</v>
      </c>
      <c r="B457" s="11" t="s">
        <v>599</v>
      </c>
      <c r="C457" s="11"/>
      <c r="D457" s="10" t="s">
        <v>60</v>
      </c>
      <c r="E457" s="18">
        <v>78</v>
      </c>
      <c r="F457" s="18">
        <v>14248</v>
      </c>
      <c r="G457" s="18">
        <v>1111344</v>
      </c>
    </row>
    <row r="458" ht="25" customHeight="1">
      <c r="A458" s="26" t="s">
        <v>513</v>
      </c>
      <c r="B458" s="26"/>
      <c r="C458" s="26"/>
      <c r="D458" s="26"/>
      <c r="E458" s="22">
        <f>SUBTOTAL(9,E457:E457)</f>
      </c>
      <c r="F458" s="22" t="s">
        <v>86</v>
      </c>
      <c r="G458" s="22">
        <f>SUBTOTAL(9,G457:G457)</f>
      </c>
    </row>
    <row r="459" ht="25" customHeight="1">
      <c r="A459" s="26" t="s">
        <v>514</v>
      </c>
      <c r="B459" s="26"/>
      <c r="C459" s="26"/>
      <c r="D459" s="26"/>
      <c r="E459" s="26"/>
      <c r="F459" s="26"/>
      <c r="G459" s="22">
        <f>SUBTOTAL(9,G450:G458)</f>
      </c>
    </row>
    <row r="460" ht="25" customHeight="1">
</row>
    <row r="461" ht="20" customHeight="1">
      <c r="A461" s="23" t="s">
        <v>412</v>
      </c>
      <c r="B461" s="23"/>
      <c r="C461" s="24" t="s">
        <v>291</v>
      </c>
      <c r="D461" s="24"/>
      <c r="E461" s="24"/>
      <c r="F461" s="24"/>
      <c r="G461" s="24"/>
    </row>
    <row r="462" ht="20" customHeight="1">
      <c r="A462" s="23" t="s">
        <v>413</v>
      </c>
      <c r="B462" s="23"/>
      <c r="C462" s="24" t="s">
        <v>469</v>
      </c>
      <c r="D462" s="24"/>
      <c r="E462" s="24"/>
      <c r="F462" s="24"/>
      <c r="G462" s="24"/>
    </row>
    <row r="463" ht="25" customHeight="1">
      <c r="A463" s="23" t="s">
        <v>415</v>
      </c>
      <c r="B463" s="23"/>
      <c r="C463" s="24" t="s">
        <v>388</v>
      </c>
      <c r="D463" s="24"/>
      <c r="E463" s="24"/>
      <c r="F463" s="24"/>
      <c r="G463" s="24"/>
    </row>
    <row r="464" ht="15" customHeight="1">
</row>
    <row r="465" ht="25" customHeight="1">
      <c r="A465" s="6" t="s">
        <v>506</v>
      </c>
      <c r="B465" s="6"/>
      <c r="C465" s="6"/>
      <c r="D465" s="6"/>
      <c r="E465" s="6"/>
      <c r="F465" s="6"/>
      <c r="G465" s="6"/>
    </row>
    <row r="466" ht="15" customHeight="1">
</row>
    <row r="467" ht="50" customHeight="1">
      <c r="A467" s="10" t="s">
        <v>321</v>
      </c>
      <c r="B467" s="10" t="s">
        <v>475</v>
      </c>
      <c r="C467" s="10"/>
      <c r="D467" s="10" t="s">
        <v>507</v>
      </c>
      <c r="E467" s="10" t="s">
        <v>508</v>
      </c>
      <c r="F467" s="10" t="s">
        <v>509</v>
      </c>
      <c r="G467" s="10" t="s">
        <v>510</v>
      </c>
    </row>
    <row r="468" ht="15" customHeight="1">
      <c r="A468" s="10">
        <v>1</v>
      </c>
      <c r="B468" s="10">
        <v>2</v>
      </c>
      <c r="C468" s="10"/>
      <c r="D468" s="10">
        <v>3</v>
      </c>
      <c r="E468" s="10">
        <v>4</v>
      </c>
      <c r="F468" s="10">
        <v>5</v>
      </c>
      <c r="G468" s="10">
        <v>6</v>
      </c>
    </row>
    <row r="469" ht="40" customHeight="1">
      <c r="A469" s="10" t="s">
        <v>580</v>
      </c>
      <c r="B469" s="11" t="s">
        <v>581</v>
      </c>
      <c r="C469" s="11"/>
      <c r="D469" s="10" t="s">
        <v>60</v>
      </c>
      <c r="E469" s="18">
        <v>1</v>
      </c>
      <c r="F469" s="18">
        <v>50000</v>
      </c>
      <c r="G469" s="18">
        <v>50000</v>
      </c>
    </row>
    <row r="470" ht="25" customHeight="1">
      <c r="A470" s="26" t="s">
        <v>513</v>
      </c>
      <c r="B470" s="26"/>
      <c r="C470" s="26"/>
      <c r="D470" s="26"/>
      <c r="E470" s="22">
        <f>SUBTOTAL(9,E469:E469)</f>
      </c>
      <c r="F470" s="22" t="s">
        <v>86</v>
      </c>
      <c r="G470" s="22">
        <f>SUBTOTAL(9,G469:G469)</f>
      </c>
    </row>
    <row r="471" ht="25" customHeight="1">
      <c r="A471" s="26" t="s">
        <v>514</v>
      </c>
      <c r="B471" s="26"/>
      <c r="C471" s="26"/>
      <c r="D471" s="26"/>
      <c r="E471" s="26"/>
      <c r="F471" s="26"/>
      <c r="G471" s="22">
        <f>SUBTOTAL(9,G469:G470)</f>
      </c>
    </row>
    <row r="472" ht="25" customHeight="1">
</row>
    <row r="473" ht="20" customHeight="1">
      <c r="A473" s="23" t="s">
        <v>412</v>
      </c>
      <c r="B473" s="23"/>
      <c r="C473" s="24" t="s">
        <v>291</v>
      </c>
      <c r="D473" s="24"/>
      <c r="E473" s="24"/>
      <c r="F473" s="24"/>
      <c r="G473" s="24"/>
    </row>
    <row r="474" ht="20" customHeight="1">
      <c r="A474" s="23" t="s">
        <v>413</v>
      </c>
      <c r="B474" s="23"/>
      <c r="C474" s="24" t="s">
        <v>414</v>
      </c>
      <c r="D474" s="24"/>
      <c r="E474" s="24"/>
      <c r="F474" s="24"/>
      <c r="G474" s="24"/>
    </row>
    <row r="475" ht="25" customHeight="1">
      <c r="A475" s="23" t="s">
        <v>415</v>
      </c>
      <c r="B475" s="23"/>
      <c r="C475" s="24" t="s">
        <v>388</v>
      </c>
      <c r="D475" s="24"/>
      <c r="E475" s="24"/>
      <c r="F475" s="24"/>
      <c r="G475" s="24"/>
    </row>
    <row r="476" ht="15" customHeight="1">
</row>
    <row r="477" ht="25" customHeight="1">
      <c r="A477" s="6" t="s">
        <v>506</v>
      </c>
      <c r="B477" s="6"/>
      <c r="C477" s="6"/>
      <c r="D477" s="6"/>
      <c r="E477" s="6"/>
      <c r="F477" s="6"/>
      <c r="G477" s="6"/>
    </row>
    <row r="478" ht="15" customHeight="1">
</row>
    <row r="479" ht="50" customHeight="1">
      <c r="A479" s="10" t="s">
        <v>321</v>
      </c>
      <c r="B479" s="10" t="s">
        <v>475</v>
      </c>
      <c r="C479" s="10"/>
      <c r="D479" s="10" t="s">
        <v>507</v>
      </c>
      <c r="E479" s="10" t="s">
        <v>508</v>
      </c>
      <c r="F479" s="10" t="s">
        <v>509</v>
      </c>
      <c r="G479" s="10" t="s">
        <v>510</v>
      </c>
    </row>
    <row r="480" ht="15" customHeight="1">
      <c r="A480" s="10">
        <v>1</v>
      </c>
      <c r="B480" s="10">
        <v>2</v>
      </c>
      <c r="C480" s="10"/>
      <c r="D480" s="10">
        <v>3</v>
      </c>
      <c r="E480" s="10">
        <v>4</v>
      </c>
      <c r="F480" s="10">
        <v>5</v>
      </c>
      <c r="G480" s="10">
        <v>6</v>
      </c>
    </row>
    <row r="481" ht="40" customHeight="1">
      <c r="A481" s="10" t="s">
        <v>449</v>
      </c>
      <c r="B481" s="11" t="s">
        <v>600</v>
      </c>
      <c r="C481" s="11"/>
      <c r="D481" s="10" t="s">
        <v>60</v>
      </c>
      <c r="E481" s="18">
        <v>1</v>
      </c>
      <c r="F481" s="18">
        <v>1909717.6</v>
      </c>
      <c r="G481" s="18">
        <v>1909717.6</v>
      </c>
    </row>
    <row r="482" ht="25" customHeight="1">
      <c r="A482" s="26" t="s">
        <v>513</v>
      </c>
      <c r="B482" s="26"/>
      <c r="C482" s="26"/>
      <c r="D482" s="26"/>
      <c r="E482" s="22">
        <f>SUBTOTAL(9,E481:E481)</f>
      </c>
      <c r="F482" s="22" t="s">
        <v>86</v>
      </c>
      <c r="G482" s="22">
        <f>SUBTOTAL(9,G481:G481)</f>
      </c>
    </row>
    <row r="483" ht="25" customHeight="1">
      <c r="A483" s="26" t="s">
        <v>514</v>
      </c>
      <c r="B483" s="26"/>
      <c r="C483" s="26"/>
      <c r="D483" s="26"/>
      <c r="E483" s="26"/>
      <c r="F483" s="26"/>
      <c r="G483" s="22">
        <f>SUBTOTAL(9,G481:G482)</f>
      </c>
    </row>
    <row r="484" ht="25" customHeight="1">
</row>
    <row r="485" ht="20" customHeight="1">
      <c r="A485" s="23" t="s">
        <v>412</v>
      </c>
      <c r="B485" s="23"/>
      <c r="C485" s="24" t="s">
        <v>283</v>
      </c>
      <c r="D485" s="24"/>
      <c r="E485" s="24"/>
      <c r="F485" s="24"/>
      <c r="G485" s="24"/>
    </row>
    <row r="486" ht="20" customHeight="1">
      <c r="A486" s="23" t="s">
        <v>413</v>
      </c>
      <c r="B486" s="23"/>
      <c r="C486" s="24" t="s">
        <v>469</v>
      </c>
      <c r="D486" s="24"/>
      <c r="E486" s="24"/>
      <c r="F486" s="24"/>
      <c r="G486" s="24"/>
    </row>
    <row r="487" ht="25" customHeight="1">
      <c r="A487" s="23" t="s">
        <v>415</v>
      </c>
      <c r="B487" s="23"/>
      <c r="C487" s="24" t="s">
        <v>391</v>
      </c>
      <c r="D487" s="24"/>
      <c r="E487" s="24"/>
      <c r="F487" s="24"/>
      <c r="G487" s="24"/>
    </row>
    <row r="488" ht="15" customHeight="1">
</row>
    <row r="489" ht="25" customHeight="1">
      <c r="A489" s="6" t="s">
        <v>506</v>
      </c>
      <c r="B489" s="6"/>
      <c r="C489" s="6"/>
      <c r="D489" s="6"/>
      <c r="E489" s="6"/>
      <c r="F489" s="6"/>
      <c r="G489" s="6"/>
    </row>
    <row r="490" ht="15" customHeight="1">
</row>
    <row r="491" ht="50" customHeight="1">
      <c r="A491" s="10" t="s">
        <v>321</v>
      </c>
      <c r="B491" s="10" t="s">
        <v>475</v>
      </c>
      <c r="C491" s="10"/>
      <c r="D491" s="10" t="s">
        <v>507</v>
      </c>
      <c r="E491" s="10" t="s">
        <v>508</v>
      </c>
      <c r="F491" s="10" t="s">
        <v>509</v>
      </c>
      <c r="G491" s="10" t="s">
        <v>510</v>
      </c>
    </row>
    <row r="492" ht="15" customHeight="1">
      <c r="A492" s="10">
        <v>1</v>
      </c>
      <c r="B492" s="10">
        <v>2</v>
      </c>
      <c r="C492" s="10"/>
      <c r="D492" s="10">
        <v>3</v>
      </c>
      <c r="E492" s="10">
        <v>4</v>
      </c>
      <c r="F492" s="10">
        <v>5</v>
      </c>
      <c r="G492" s="10">
        <v>6</v>
      </c>
    </row>
    <row r="493" ht="40" customHeight="1">
      <c r="A493" s="10" t="s">
        <v>511</v>
      </c>
      <c r="B493" s="11" t="s">
        <v>512</v>
      </c>
      <c r="C493" s="11"/>
      <c r="D493" s="10" t="s">
        <v>60</v>
      </c>
      <c r="E493" s="18">
        <v>1</v>
      </c>
      <c r="F493" s="18">
        <v>20000</v>
      </c>
      <c r="G493" s="18">
        <v>20000</v>
      </c>
    </row>
    <row r="494" ht="25" customHeight="1">
      <c r="A494" s="26" t="s">
        <v>513</v>
      </c>
      <c r="B494" s="26"/>
      <c r="C494" s="26"/>
      <c r="D494" s="26"/>
      <c r="E494" s="22">
        <f>SUBTOTAL(9,E493:E493)</f>
      </c>
      <c r="F494" s="22" t="s">
        <v>86</v>
      </c>
      <c r="G494" s="22">
        <f>SUBTOTAL(9,G493:G493)</f>
      </c>
    </row>
    <row r="495" ht="25" customHeight="1">
      <c r="A495" s="26" t="s">
        <v>514</v>
      </c>
      <c r="B495" s="26"/>
      <c r="C495" s="26"/>
      <c r="D495" s="26"/>
      <c r="E495" s="26"/>
      <c r="F495" s="26"/>
      <c r="G495" s="22">
        <f>SUBTOTAL(9,G493:G494)</f>
      </c>
    </row>
    <row r="496" ht="25" customHeight="1">
</row>
    <row r="497" ht="20" customHeight="1">
      <c r="A497" s="23" t="s">
        <v>412</v>
      </c>
      <c r="B497" s="23"/>
      <c r="C497" s="24" t="s">
        <v>283</v>
      </c>
      <c r="D497" s="24"/>
      <c r="E497" s="24"/>
      <c r="F497" s="24"/>
      <c r="G497" s="24"/>
    </row>
    <row r="498" ht="20" customHeight="1">
      <c r="A498" s="23" t="s">
        <v>413</v>
      </c>
      <c r="B498" s="23"/>
      <c r="C498" s="24" t="s">
        <v>469</v>
      </c>
      <c r="D498" s="24"/>
      <c r="E498" s="24"/>
      <c r="F498" s="24"/>
      <c r="G498" s="24"/>
    </row>
    <row r="499" ht="25" customHeight="1">
      <c r="A499" s="23" t="s">
        <v>415</v>
      </c>
      <c r="B499" s="23"/>
      <c r="C499" s="24" t="s">
        <v>391</v>
      </c>
      <c r="D499" s="24"/>
      <c r="E499" s="24"/>
      <c r="F499" s="24"/>
      <c r="G499" s="24"/>
    </row>
    <row r="500" ht="15" customHeight="1">
</row>
    <row r="501" ht="25" customHeight="1">
      <c r="A501" s="6" t="s">
        <v>515</v>
      </c>
      <c r="B501" s="6"/>
      <c r="C501" s="6"/>
      <c r="D501" s="6"/>
      <c r="E501" s="6"/>
      <c r="F501" s="6"/>
      <c r="G501" s="6"/>
    </row>
    <row r="502" ht="15" customHeight="1">
</row>
    <row r="503" ht="50" customHeight="1">
      <c r="A503" s="10" t="s">
        <v>321</v>
      </c>
      <c r="B503" s="10" t="s">
        <v>475</v>
      </c>
      <c r="C503" s="10"/>
      <c r="D503" s="10" t="s">
        <v>507</v>
      </c>
      <c r="E503" s="10" t="s">
        <v>508</v>
      </c>
      <c r="F503" s="10" t="s">
        <v>509</v>
      </c>
      <c r="G503" s="10" t="s">
        <v>510</v>
      </c>
    </row>
    <row r="504" ht="15" customHeight="1">
      <c r="A504" s="10">
        <v>1</v>
      </c>
      <c r="B504" s="10">
        <v>2</v>
      </c>
      <c r="C504" s="10"/>
      <c r="D504" s="10">
        <v>3</v>
      </c>
      <c r="E504" s="10">
        <v>4</v>
      </c>
      <c r="F504" s="10">
        <v>5</v>
      </c>
      <c r="G504" s="10">
        <v>6</v>
      </c>
    </row>
    <row r="505" ht="60" customHeight="1">
      <c r="A505" s="10" t="s">
        <v>516</v>
      </c>
      <c r="B505" s="11" t="s">
        <v>517</v>
      </c>
      <c r="C505" s="11"/>
      <c r="D505" s="10" t="s">
        <v>60</v>
      </c>
      <c r="E505" s="18">
        <v>1</v>
      </c>
      <c r="F505" s="18">
        <v>100000</v>
      </c>
      <c r="G505" s="18">
        <v>100000</v>
      </c>
    </row>
    <row r="506" ht="25" customHeight="1">
      <c r="A506" s="26" t="s">
        <v>513</v>
      </c>
      <c r="B506" s="26"/>
      <c r="C506" s="26"/>
      <c r="D506" s="26"/>
      <c r="E506" s="22">
        <f>SUBTOTAL(9,E505:E505)</f>
      </c>
      <c r="F506" s="22" t="s">
        <v>86</v>
      </c>
      <c r="G506" s="22">
        <f>SUBTOTAL(9,G505:G505)</f>
      </c>
    </row>
    <row r="507" ht="25" customHeight="1">
      <c r="A507" s="26" t="s">
        <v>514</v>
      </c>
      <c r="B507" s="26"/>
      <c r="C507" s="26"/>
      <c r="D507" s="26"/>
      <c r="E507" s="26"/>
      <c r="F507" s="26"/>
      <c r="G507" s="22">
        <f>SUBTOTAL(9,G505:G506)</f>
      </c>
    </row>
    <row r="508" ht="25" customHeight="1">
</row>
    <row r="509" ht="20" customHeight="1">
      <c r="A509" s="23" t="s">
        <v>412</v>
      </c>
      <c r="B509" s="23"/>
      <c r="C509" s="24" t="s">
        <v>283</v>
      </c>
      <c r="D509" s="24"/>
      <c r="E509" s="24"/>
      <c r="F509" s="24"/>
      <c r="G509" s="24"/>
    </row>
    <row r="510" ht="20" customHeight="1">
      <c r="A510" s="23" t="s">
        <v>413</v>
      </c>
      <c r="B510" s="23"/>
      <c r="C510" s="24" t="s">
        <v>469</v>
      </c>
      <c r="D510" s="24"/>
      <c r="E510" s="24"/>
      <c r="F510" s="24"/>
      <c r="G510" s="24"/>
    </row>
    <row r="511" ht="25" customHeight="1">
      <c r="A511" s="23" t="s">
        <v>415</v>
      </c>
      <c r="B511" s="23"/>
      <c r="C511" s="24" t="s">
        <v>391</v>
      </c>
      <c r="D511" s="24"/>
      <c r="E511" s="24"/>
      <c r="F511" s="24"/>
      <c r="G511" s="24"/>
    </row>
    <row r="512" ht="15" customHeight="1">
</row>
    <row r="513" ht="25" customHeight="1">
      <c r="A513" s="6" t="s">
        <v>518</v>
      </c>
      <c r="B513" s="6"/>
      <c r="C513" s="6"/>
      <c r="D513" s="6"/>
      <c r="E513" s="6"/>
      <c r="F513" s="6"/>
      <c r="G513" s="6"/>
    </row>
    <row r="514" ht="15" customHeight="1">
</row>
    <row r="515" ht="50" customHeight="1">
      <c r="A515" s="10" t="s">
        <v>321</v>
      </c>
      <c r="B515" s="10" t="s">
        <v>475</v>
      </c>
      <c r="C515" s="10"/>
      <c r="D515" s="10" t="s">
        <v>507</v>
      </c>
      <c r="E515" s="10" t="s">
        <v>508</v>
      </c>
      <c r="F515" s="10" t="s">
        <v>509</v>
      </c>
      <c r="G515" s="10" t="s">
        <v>510</v>
      </c>
    </row>
    <row r="516" ht="15" customHeight="1">
      <c r="A516" s="10">
        <v>1</v>
      </c>
      <c r="B516" s="10">
        <v>2</v>
      </c>
      <c r="C516" s="10"/>
      <c r="D516" s="10">
        <v>3</v>
      </c>
      <c r="E516" s="10">
        <v>4</v>
      </c>
      <c r="F516" s="10">
        <v>5</v>
      </c>
      <c r="G516" s="10">
        <v>6</v>
      </c>
    </row>
    <row r="517" ht="40" customHeight="1">
      <c r="A517" s="10" t="s">
        <v>519</v>
      </c>
      <c r="B517" s="11" t="s">
        <v>520</v>
      </c>
      <c r="C517" s="11"/>
      <c r="D517" s="10" t="s">
        <v>60</v>
      </c>
      <c r="E517" s="18">
        <v>1</v>
      </c>
      <c r="F517" s="18">
        <v>207500</v>
      </c>
      <c r="G517" s="18">
        <v>207500</v>
      </c>
    </row>
    <row r="518" ht="25" customHeight="1">
      <c r="A518" s="26" t="s">
        <v>513</v>
      </c>
      <c r="B518" s="26"/>
      <c r="C518" s="26"/>
      <c r="D518" s="26"/>
      <c r="E518" s="22">
        <f>SUBTOTAL(9,E517:E517)</f>
      </c>
      <c r="F518" s="22" t="s">
        <v>86</v>
      </c>
      <c r="G518" s="22">
        <f>SUBTOTAL(9,G517:G517)</f>
      </c>
    </row>
    <row r="519" ht="25" customHeight="1">
      <c r="A519" s="26" t="s">
        <v>514</v>
      </c>
      <c r="B519" s="26"/>
      <c r="C519" s="26"/>
      <c r="D519" s="26"/>
      <c r="E519" s="26"/>
      <c r="F519" s="26"/>
      <c r="G519" s="22">
        <f>SUBTOTAL(9,G517:G518)</f>
      </c>
    </row>
    <row r="520" ht="25" customHeight="1">
</row>
    <row r="521" ht="20" customHeight="1">
      <c r="A521" s="23" t="s">
        <v>412</v>
      </c>
      <c r="B521" s="23"/>
      <c r="C521" s="24" t="s">
        <v>283</v>
      </c>
      <c r="D521" s="24"/>
      <c r="E521" s="24"/>
      <c r="F521" s="24"/>
      <c r="G521" s="24"/>
    </row>
    <row r="522" ht="20" customHeight="1">
      <c r="A522" s="23" t="s">
        <v>413</v>
      </c>
      <c r="B522" s="23"/>
      <c r="C522" s="24" t="s">
        <v>469</v>
      </c>
      <c r="D522" s="24"/>
      <c r="E522" s="24"/>
      <c r="F522" s="24"/>
      <c r="G522" s="24"/>
    </row>
    <row r="523" ht="25" customHeight="1">
      <c r="A523" s="23" t="s">
        <v>415</v>
      </c>
      <c r="B523" s="23"/>
      <c r="C523" s="24" t="s">
        <v>391</v>
      </c>
      <c r="D523" s="24"/>
      <c r="E523" s="24"/>
      <c r="F523" s="24"/>
      <c r="G523" s="24"/>
    </row>
    <row r="524" ht="15" customHeight="1">
</row>
    <row r="525" ht="25" customHeight="1">
      <c r="A525" s="6" t="s">
        <v>523</v>
      </c>
      <c r="B525" s="6"/>
      <c r="C525" s="6"/>
      <c r="D525" s="6"/>
      <c r="E525" s="6"/>
      <c r="F525" s="6"/>
      <c r="G525" s="6"/>
    </row>
    <row r="526" ht="15" customHeight="1">
</row>
    <row r="527" ht="50" customHeight="1">
      <c r="A527" s="10" t="s">
        <v>321</v>
      </c>
      <c r="B527" s="10" t="s">
        <v>475</v>
      </c>
      <c r="C527" s="10"/>
      <c r="D527" s="10" t="s">
        <v>507</v>
      </c>
      <c r="E527" s="10" t="s">
        <v>508</v>
      </c>
      <c r="F527" s="10" t="s">
        <v>509</v>
      </c>
      <c r="G527" s="10" t="s">
        <v>510</v>
      </c>
    </row>
    <row r="528" ht="15" customHeight="1">
      <c r="A528" s="10">
        <v>1</v>
      </c>
      <c r="B528" s="10">
        <v>2</v>
      </c>
      <c r="C528" s="10"/>
      <c r="D528" s="10">
        <v>3</v>
      </c>
      <c r="E528" s="10">
        <v>4</v>
      </c>
      <c r="F528" s="10">
        <v>5</v>
      </c>
      <c r="G528" s="10">
        <v>6</v>
      </c>
    </row>
    <row r="529" ht="40" customHeight="1">
      <c r="A529" s="10" t="s">
        <v>524</v>
      </c>
      <c r="B529" s="11" t="s">
        <v>525</v>
      </c>
      <c r="C529" s="11"/>
      <c r="D529" s="10" t="s">
        <v>60</v>
      </c>
      <c r="E529" s="18">
        <v>1</v>
      </c>
      <c r="F529" s="18">
        <v>80000</v>
      </c>
      <c r="G529" s="18">
        <v>80000</v>
      </c>
    </row>
    <row r="530" ht="25" customHeight="1">
      <c r="A530" s="26" t="s">
        <v>513</v>
      </c>
      <c r="B530" s="26"/>
      <c r="C530" s="26"/>
      <c r="D530" s="26"/>
      <c r="E530" s="22">
        <f>SUBTOTAL(9,E529:E529)</f>
      </c>
      <c r="F530" s="22" t="s">
        <v>86</v>
      </c>
      <c r="G530" s="22">
        <f>SUBTOTAL(9,G529:G529)</f>
      </c>
    </row>
    <row r="531" ht="25" customHeight="1">
      <c r="A531" s="26" t="s">
        <v>514</v>
      </c>
      <c r="B531" s="26"/>
      <c r="C531" s="26"/>
      <c r="D531" s="26"/>
      <c r="E531" s="26"/>
      <c r="F531" s="26"/>
      <c r="G531" s="22">
        <f>SUBTOTAL(9,G529:G530)</f>
      </c>
    </row>
    <row r="532" ht="25" customHeight="1">
</row>
    <row r="533" ht="20" customHeight="1">
      <c r="A533" s="23" t="s">
        <v>412</v>
      </c>
      <c r="B533" s="23"/>
      <c r="C533" s="24" t="s">
        <v>283</v>
      </c>
      <c r="D533" s="24"/>
      <c r="E533" s="24"/>
      <c r="F533" s="24"/>
      <c r="G533" s="24"/>
    </row>
    <row r="534" ht="20" customHeight="1">
      <c r="A534" s="23" t="s">
        <v>413</v>
      </c>
      <c r="B534" s="23"/>
      <c r="C534" s="24" t="s">
        <v>469</v>
      </c>
      <c r="D534" s="24"/>
      <c r="E534" s="24"/>
      <c r="F534" s="24"/>
      <c r="G534" s="24"/>
    </row>
    <row r="535" ht="25" customHeight="1">
      <c r="A535" s="23" t="s">
        <v>415</v>
      </c>
      <c r="B535" s="23"/>
      <c r="C535" s="24" t="s">
        <v>391</v>
      </c>
      <c r="D535" s="24"/>
      <c r="E535" s="24"/>
      <c r="F535" s="24"/>
      <c r="G535" s="24"/>
    </row>
    <row r="536" ht="15" customHeight="1">
</row>
    <row r="537" ht="25" customHeight="1">
      <c r="A537" s="6" t="s">
        <v>528</v>
      </c>
      <c r="B537" s="6"/>
      <c r="C537" s="6"/>
      <c r="D537" s="6"/>
      <c r="E537" s="6"/>
      <c r="F537" s="6"/>
      <c r="G537" s="6"/>
    </row>
    <row r="538" ht="15" customHeight="1">
</row>
    <row r="539" ht="50" customHeight="1">
      <c r="A539" s="10" t="s">
        <v>321</v>
      </c>
      <c r="B539" s="10" t="s">
        <v>475</v>
      </c>
      <c r="C539" s="10"/>
      <c r="D539" s="10" t="s">
        <v>507</v>
      </c>
      <c r="E539" s="10" t="s">
        <v>508</v>
      </c>
      <c r="F539" s="10" t="s">
        <v>509</v>
      </c>
      <c r="G539" s="10" t="s">
        <v>510</v>
      </c>
    </row>
    <row r="540" ht="15" customHeight="1">
      <c r="A540" s="10">
        <v>1</v>
      </c>
      <c r="B540" s="10">
        <v>2</v>
      </c>
      <c r="C540" s="10"/>
      <c r="D540" s="10">
        <v>3</v>
      </c>
      <c r="E540" s="10">
        <v>4</v>
      </c>
      <c r="F540" s="10">
        <v>5</v>
      </c>
      <c r="G540" s="10">
        <v>6</v>
      </c>
    </row>
    <row r="541" ht="40" customHeight="1">
      <c r="A541" s="10" t="s">
        <v>529</v>
      </c>
      <c r="B541" s="11" t="s">
        <v>530</v>
      </c>
      <c r="C541" s="11"/>
      <c r="D541" s="10" t="s">
        <v>60</v>
      </c>
      <c r="E541" s="18">
        <v>1</v>
      </c>
      <c r="F541" s="18">
        <v>31900</v>
      </c>
      <c r="G541" s="18">
        <v>31900</v>
      </c>
    </row>
    <row r="542" ht="25" customHeight="1">
      <c r="A542" s="26" t="s">
        <v>513</v>
      </c>
      <c r="B542" s="26"/>
      <c r="C542" s="26"/>
      <c r="D542" s="26"/>
      <c r="E542" s="22">
        <f>SUBTOTAL(9,E541:E541)</f>
      </c>
      <c r="F542" s="22" t="s">
        <v>86</v>
      </c>
      <c r="G542" s="22">
        <f>SUBTOTAL(9,G541:G541)</f>
      </c>
    </row>
    <row r="543" ht="25" customHeight="1">
      <c r="A543" s="26" t="s">
        <v>514</v>
      </c>
      <c r="B543" s="26"/>
      <c r="C543" s="26"/>
      <c r="D543" s="26"/>
      <c r="E543" s="26"/>
      <c r="F543" s="26"/>
      <c r="G543" s="22">
        <f>SUBTOTAL(9,G541:G542)</f>
      </c>
    </row>
    <row r="544" ht="25" customHeight="1">
</row>
    <row r="545" ht="20" customHeight="1">
      <c r="A545" s="23" t="s">
        <v>412</v>
      </c>
      <c r="B545" s="23"/>
      <c r="C545" s="24" t="s">
        <v>283</v>
      </c>
      <c r="D545" s="24"/>
      <c r="E545" s="24"/>
      <c r="F545" s="24"/>
      <c r="G545" s="24"/>
    </row>
    <row r="546" ht="20" customHeight="1">
      <c r="A546" s="23" t="s">
        <v>413</v>
      </c>
      <c r="B546" s="23"/>
      <c r="C546" s="24" t="s">
        <v>414</v>
      </c>
      <c r="D546" s="24"/>
      <c r="E546" s="24"/>
      <c r="F546" s="24"/>
      <c r="G546" s="24"/>
    </row>
    <row r="547" ht="25" customHeight="1">
      <c r="A547" s="23" t="s">
        <v>415</v>
      </c>
      <c r="B547" s="23"/>
      <c r="C547" s="24" t="s">
        <v>391</v>
      </c>
      <c r="D547" s="24"/>
      <c r="E547" s="24"/>
      <c r="F547" s="24"/>
      <c r="G547" s="24"/>
    </row>
    <row r="548" ht="15" customHeight="1">
</row>
    <row r="549" ht="25" customHeight="1">
      <c r="A549" s="6" t="s">
        <v>531</v>
      </c>
      <c r="B549" s="6"/>
      <c r="C549" s="6"/>
      <c r="D549" s="6"/>
      <c r="E549" s="6"/>
      <c r="F549" s="6"/>
      <c r="G549" s="6"/>
    </row>
    <row r="550" ht="15" customHeight="1">
</row>
    <row r="551" ht="50" customHeight="1">
      <c r="A551" s="10" t="s">
        <v>321</v>
      </c>
      <c r="B551" s="10" t="s">
        <v>475</v>
      </c>
      <c r="C551" s="10"/>
      <c r="D551" s="10" t="s">
        <v>507</v>
      </c>
      <c r="E551" s="10" t="s">
        <v>508</v>
      </c>
      <c r="F551" s="10" t="s">
        <v>509</v>
      </c>
      <c r="G551" s="10" t="s">
        <v>510</v>
      </c>
    </row>
    <row r="552" ht="15" customHeight="1">
      <c r="A552" s="10">
        <v>1</v>
      </c>
      <c r="B552" s="10">
        <v>2</v>
      </c>
      <c r="C552" s="10"/>
      <c r="D552" s="10">
        <v>3</v>
      </c>
      <c r="E552" s="10">
        <v>4</v>
      </c>
      <c r="F552" s="10">
        <v>5</v>
      </c>
      <c r="G552" s="10">
        <v>6</v>
      </c>
    </row>
    <row r="553" ht="40" customHeight="1">
      <c r="A553" s="10" t="s">
        <v>428</v>
      </c>
      <c r="B553" s="11" t="s">
        <v>586</v>
      </c>
      <c r="C553" s="11"/>
      <c r="D553" s="10" t="s">
        <v>60</v>
      </c>
      <c r="E553" s="18">
        <v>1</v>
      </c>
      <c r="F553" s="18">
        <v>259823.22</v>
      </c>
      <c r="G553" s="18">
        <v>259823.22</v>
      </c>
    </row>
    <row r="554" ht="25" customHeight="1">
      <c r="A554" s="26" t="s">
        <v>513</v>
      </c>
      <c r="B554" s="26"/>
      <c r="C554" s="26"/>
      <c r="D554" s="26"/>
      <c r="E554" s="22">
        <f>SUBTOTAL(9,E553:E553)</f>
      </c>
      <c r="F554" s="22" t="s">
        <v>86</v>
      </c>
      <c r="G554" s="22">
        <f>SUBTOTAL(9,G553:G553)</f>
      </c>
    </row>
    <row r="555" ht="25" customHeight="1">
      <c r="A555" s="26" t="s">
        <v>514</v>
      </c>
      <c r="B555" s="26"/>
      <c r="C555" s="26"/>
      <c r="D555" s="26"/>
      <c r="E555" s="26"/>
      <c r="F555" s="26"/>
      <c r="G555" s="22">
        <f>SUBTOTAL(9,G553:G554)</f>
      </c>
    </row>
    <row r="556" ht="25" customHeight="1">
</row>
    <row r="557" ht="20" customHeight="1">
      <c r="A557" s="23" t="s">
        <v>412</v>
      </c>
      <c r="B557" s="23"/>
      <c r="C557" s="24" t="s">
        <v>283</v>
      </c>
      <c r="D557" s="24"/>
      <c r="E557" s="24"/>
      <c r="F557" s="24"/>
      <c r="G557" s="24"/>
    </row>
    <row r="558" ht="20" customHeight="1">
      <c r="A558" s="23" t="s">
        <v>413</v>
      </c>
      <c r="B558" s="23"/>
      <c r="C558" s="24" t="s">
        <v>414</v>
      </c>
      <c r="D558" s="24"/>
      <c r="E558" s="24"/>
      <c r="F558" s="24"/>
      <c r="G558" s="24"/>
    </row>
    <row r="559" ht="25" customHeight="1">
      <c r="A559" s="23" t="s">
        <v>415</v>
      </c>
      <c r="B559" s="23"/>
      <c r="C559" s="24" t="s">
        <v>391</v>
      </c>
      <c r="D559" s="24"/>
      <c r="E559" s="24"/>
      <c r="F559" s="24"/>
      <c r="G559" s="24"/>
    </row>
    <row r="560" ht="15" customHeight="1">
</row>
    <row r="561" ht="25" customHeight="1">
      <c r="A561" s="6" t="s">
        <v>506</v>
      </c>
      <c r="B561" s="6"/>
      <c r="C561" s="6"/>
      <c r="D561" s="6"/>
      <c r="E561" s="6"/>
      <c r="F561" s="6"/>
      <c r="G561" s="6"/>
    </row>
    <row r="562" ht="15" customHeight="1">
</row>
    <row r="563" ht="50" customHeight="1">
      <c r="A563" s="10" t="s">
        <v>321</v>
      </c>
      <c r="B563" s="10" t="s">
        <v>475</v>
      </c>
      <c r="C563" s="10"/>
      <c r="D563" s="10" t="s">
        <v>507</v>
      </c>
      <c r="E563" s="10" t="s">
        <v>508</v>
      </c>
      <c r="F563" s="10" t="s">
        <v>509</v>
      </c>
      <c r="G563" s="10" t="s">
        <v>510</v>
      </c>
    </row>
    <row r="564" ht="15" customHeight="1">
      <c r="A564" s="10">
        <v>1</v>
      </c>
      <c r="B564" s="10">
        <v>2</v>
      </c>
      <c r="C564" s="10"/>
      <c r="D564" s="10">
        <v>3</v>
      </c>
      <c r="E564" s="10">
        <v>4</v>
      </c>
      <c r="F564" s="10">
        <v>5</v>
      </c>
      <c r="G564" s="10">
        <v>6</v>
      </c>
    </row>
    <row r="565" ht="40" customHeight="1">
      <c r="A565" s="10" t="s">
        <v>443</v>
      </c>
      <c r="B565" s="11" t="s">
        <v>537</v>
      </c>
      <c r="C565" s="11"/>
      <c r="D565" s="10" t="s">
        <v>60</v>
      </c>
      <c r="E565" s="18">
        <v>1</v>
      </c>
      <c r="F565" s="18">
        <v>822658</v>
      </c>
      <c r="G565" s="18">
        <v>822658</v>
      </c>
    </row>
    <row r="566" ht="25" customHeight="1">
      <c r="A566" s="26" t="s">
        <v>513</v>
      </c>
      <c r="B566" s="26"/>
      <c r="C566" s="26"/>
      <c r="D566" s="26"/>
      <c r="E566" s="22">
        <f>SUBTOTAL(9,E565:E565)</f>
      </c>
      <c r="F566" s="22" t="s">
        <v>86</v>
      </c>
      <c r="G566" s="22">
        <f>SUBTOTAL(9,G565:G565)</f>
      </c>
    </row>
    <row r="567" ht="25" customHeight="1">
      <c r="A567" s="26" t="s">
        <v>514</v>
      </c>
      <c r="B567" s="26"/>
      <c r="C567" s="26"/>
      <c r="D567" s="26"/>
      <c r="E567" s="26"/>
      <c r="F567" s="26"/>
      <c r="G567" s="22">
        <f>SUBTOTAL(9,G565:G566)</f>
      </c>
    </row>
    <row r="568" ht="25" customHeight="1">
</row>
    <row r="569" ht="20" customHeight="1">
      <c r="A569" s="23" t="s">
        <v>412</v>
      </c>
      <c r="B569" s="23"/>
      <c r="C569" s="24" t="s">
        <v>283</v>
      </c>
      <c r="D569" s="24"/>
      <c r="E569" s="24"/>
      <c r="F569" s="24"/>
      <c r="G569" s="24"/>
    </row>
    <row r="570" ht="20" customHeight="1">
      <c r="A570" s="23" t="s">
        <v>413</v>
      </c>
      <c r="B570" s="23"/>
      <c r="C570" s="24" t="s">
        <v>414</v>
      </c>
      <c r="D570" s="24"/>
      <c r="E570" s="24"/>
      <c r="F570" s="24"/>
      <c r="G570" s="24"/>
    </row>
    <row r="571" ht="25" customHeight="1">
      <c r="A571" s="23" t="s">
        <v>415</v>
      </c>
      <c r="B571" s="23"/>
      <c r="C571" s="24" t="s">
        <v>391</v>
      </c>
      <c r="D571" s="24"/>
      <c r="E571" s="24"/>
      <c r="F571" s="24"/>
      <c r="G571" s="24"/>
    </row>
    <row r="572" ht="15" customHeight="1">
</row>
    <row r="573" ht="25" customHeight="1">
      <c r="A573" s="6" t="s">
        <v>515</v>
      </c>
      <c r="B573" s="6"/>
      <c r="C573" s="6"/>
      <c r="D573" s="6"/>
      <c r="E573" s="6"/>
      <c r="F573" s="6"/>
      <c r="G573" s="6"/>
    </row>
    <row r="574" ht="15" customHeight="1">
</row>
    <row r="575" ht="50" customHeight="1">
      <c r="A575" s="10" t="s">
        <v>321</v>
      </c>
      <c r="B575" s="10" t="s">
        <v>475</v>
      </c>
      <c r="C575" s="10"/>
      <c r="D575" s="10" t="s">
        <v>507</v>
      </c>
      <c r="E575" s="10" t="s">
        <v>508</v>
      </c>
      <c r="F575" s="10" t="s">
        <v>509</v>
      </c>
      <c r="G575" s="10" t="s">
        <v>510</v>
      </c>
    </row>
    <row r="576" ht="15" customHeight="1">
      <c r="A576" s="10">
        <v>1</v>
      </c>
      <c r="B576" s="10">
        <v>2</v>
      </c>
      <c r="C576" s="10"/>
      <c r="D576" s="10">
        <v>3</v>
      </c>
      <c r="E576" s="10">
        <v>4</v>
      </c>
      <c r="F576" s="10">
        <v>5</v>
      </c>
      <c r="G576" s="10">
        <v>6</v>
      </c>
    </row>
    <row r="577" ht="40" customHeight="1">
      <c r="A577" s="10" t="s">
        <v>66</v>
      </c>
      <c r="B577" s="11" t="s">
        <v>587</v>
      </c>
      <c r="C577" s="11"/>
      <c r="D577" s="10" t="s">
        <v>60</v>
      </c>
      <c r="E577" s="18">
        <v>1</v>
      </c>
      <c r="F577" s="18">
        <v>148924.01</v>
      </c>
      <c r="G577" s="18">
        <v>148924.01</v>
      </c>
    </row>
    <row r="578" ht="40" customHeight="1">
      <c r="A578" s="10" t="s">
        <v>66</v>
      </c>
      <c r="B578" s="11" t="s">
        <v>587</v>
      </c>
      <c r="C578" s="11"/>
      <c r="D578" s="10" t="s">
        <v>60</v>
      </c>
      <c r="E578" s="18">
        <v>12</v>
      </c>
      <c r="F578" s="18">
        <v>1218.27</v>
      </c>
      <c r="G578" s="18">
        <v>14619.24</v>
      </c>
    </row>
    <row r="579" ht="25" customHeight="1">
      <c r="A579" s="26" t="s">
        <v>513</v>
      </c>
      <c r="B579" s="26"/>
      <c r="C579" s="26"/>
      <c r="D579" s="26"/>
      <c r="E579" s="22">
        <f>SUBTOTAL(9,E577:E578)</f>
      </c>
      <c r="F579" s="22" t="s">
        <v>86</v>
      </c>
      <c r="G579" s="22">
        <f>SUBTOTAL(9,G577:G578)</f>
      </c>
    </row>
    <row r="580" ht="80" customHeight="1">
      <c r="A580" s="10" t="s">
        <v>71</v>
      </c>
      <c r="B580" s="11" t="s">
        <v>541</v>
      </c>
      <c r="C580" s="11"/>
      <c r="D580" s="10" t="s">
        <v>60</v>
      </c>
      <c r="E580" s="18">
        <v>12</v>
      </c>
      <c r="F580" s="18">
        <v>6500</v>
      </c>
      <c r="G580" s="18">
        <v>78000</v>
      </c>
    </row>
    <row r="581" ht="25" customHeight="1">
      <c r="A581" s="26" t="s">
        <v>513</v>
      </c>
      <c r="B581" s="26"/>
      <c r="C581" s="26"/>
      <c r="D581" s="26"/>
      <c r="E581" s="22">
        <f>SUBTOTAL(9,E580:E580)</f>
      </c>
      <c r="F581" s="22" t="s">
        <v>86</v>
      </c>
      <c r="G581" s="22">
        <f>SUBTOTAL(9,G580:G580)</f>
      </c>
    </row>
    <row r="582" ht="60" customHeight="1">
      <c r="A582" s="10" t="s">
        <v>429</v>
      </c>
      <c r="B582" s="11" t="s">
        <v>588</v>
      </c>
      <c r="C582" s="11"/>
      <c r="D582" s="10" t="s">
        <v>60</v>
      </c>
      <c r="E582" s="18">
        <v>12</v>
      </c>
      <c r="F582" s="18">
        <v>2345</v>
      </c>
      <c r="G582" s="18">
        <v>28140</v>
      </c>
    </row>
    <row r="583" ht="25" customHeight="1">
      <c r="A583" s="26" t="s">
        <v>513</v>
      </c>
      <c r="B583" s="26"/>
      <c r="C583" s="26"/>
      <c r="D583" s="26"/>
      <c r="E583" s="22">
        <f>SUBTOTAL(9,E582:E582)</f>
      </c>
      <c r="F583" s="22" t="s">
        <v>86</v>
      </c>
      <c r="G583" s="22">
        <f>SUBTOTAL(9,G582:G582)</f>
      </c>
    </row>
    <row r="584" ht="60" customHeight="1">
      <c r="A584" s="10" t="s">
        <v>430</v>
      </c>
      <c r="B584" s="11" t="s">
        <v>589</v>
      </c>
      <c r="C584" s="11"/>
      <c r="D584" s="10" t="s">
        <v>60</v>
      </c>
      <c r="E584" s="18">
        <v>12</v>
      </c>
      <c r="F584" s="18">
        <v>2581.8</v>
      </c>
      <c r="G584" s="18">
        <v>30981.6</v>
      </c>
    </row>
    <row r="585" ht="25" customHeight="1">
      <c r="A585" s="26" t="s">
        <v>513</v>
      </c>
      <c r="B585" s="26"/>
      <c r="C585" s="26"/>
      <c r="D585" s="26"/>
      <c r="E585" s="22">
        <f>SUBTOTAL(9,E584:E584)</f>
      </c>
      <c r="F585" s="22" t="s">
        <v>86</v>
      </c>
      <c r="G585" s="22">
        <f>SUBTOTAL(9,G584:G584)</f>
      </c>
    </row>
    <row r="586" ht="60" customHeight="1">
      <c r="A586" s="10" t="s">
        <v>432</v>
      </c>
      <c r="B586" s="11" t="s">
        <v>590</v>
      </c>
      <c r="C586" s="11"/>
      <c r="D586" s="10" t="s">
        <v>60</v>
      </c>
      <c r="E586" s="18">
        <v>12</v>
      </c>
      <c r="F586" s="18">
        <v>2500</v>
      </c>
      <c r="G586" s="18">
        <v>30000</v>
      </c>
    </row>
    <row r="587" ht="25" customHeight="1">
      <c r="A587" s="26" t="s">
        <v>513</v>
      </c>
      <c r="B587" s="26"/>
      <c r="C587" s="26"/>
      <c r="D587" s="26"/>
      <c r="E587" s="22">
        <f>SUBTOTAL(9,E586:E586)</f>
      </c>
      <c r="F587" s="22" t="s">
        <v>86</v>
      </c>
      <c r="G587" s="22">
        <f>SUBTOTAL(9,G586:G586)</f>
      </c>
    </row>
    <row r="588" ht="60" customHeight="1">
      <c r="A588" s="10" t="s">
        <v>445</v>
      </c>
      <c r="B588" s="11" t="s">
        <v>591</v>
      </c>
      <c r="C588" s="11"/>
      <c r="D588" s="10" t="s">
        <v>60</v>
      </c>
      <c r="E588" s="18">
        <v>12</v>
      </c>
      <c r="F588" s="18">
        <v>28888</v>
      </c>
      <c r="G588" s="18">
        <v>346656</v>
      </c>
    </row>
    <row r="589" ht="25" customHeight="1">
      <c r="A589" s="26" t="s">
        <v>513</v>
      </c>
      <c r="B589" s="26"/>
      <c r="C589" s="26"/>
      <c r="D589" s="26"/>
      <c r="E589" s="22">
        <f>SUBTOTAL(9,E588:E588)</f>
      </c>
      <c r="F589" s="22" t="s">
        <v>86</v>
      </c>
      <c r="G589" s="22">
        <f>SUBTOTAL(9,G588:G588)</f>
      </c>
    </row>
    <row r="590" ht="40" customHeight="1">
      <c r="A590" s="10" t="s">
        <v>451</v>
      </c>
      <c r="B590" s="11" t="s">
        <v>592</v>
      </c>
      <c r="C590" s="11"/>
      <c r="D590" s="10" t="s">
        <v>60</v>
      </c>
      <c r="E590" s="18">
        <v>1</v>
      </c>
      <c r="F590" s="18">
        <v>49796.28</v>
      </c>
      <c r="G590" s="18">
        <v>49796.28</v>
      </c>
    </row>
    <row r="591" ht="25" customHeight="1">
      <c r="A591" s="26" t="s">
        <v>513</v>
      </c>
      <c r="B591" s="26"/>
      <c r="C591" s="26"/>
      <c r="D591" s="26"/>
      <c r="E591" s="22">
        <f>SUBTOTAL(9,E590:E590)</f>
      </c>
      <c r="F591" s="22" t="s">
        <v>86</v>
      </c>
      <c r="G591" s="22">
        <f>SUBTOTAL(9,G590:G590)</f>
      </c>
    </row>
    <row r="592" ht="40" customHeight="1">
      <c r="A592" s="10" t="s">
        <v>453</v>
      </c>
      <c r="B592" s="11" t="s">
        <v>593</v>
      </c>
      <c r="C592" s="11"/>
      <c r="D592" s="10" t="s">
        <v>60</v>
      </c>
      <c r="E592" s="18">
        <v>12</v>
      </c>
      <c r="F592" s="18">
        <v>2708.3225</v>
      </c>
      <c r="G592" s="18">
        <v>32499.87</v>
      </c>
    </row>
    <row r="593" ht="25" customHeight="1">
      <c r="A593" s="26" t="s">
        <v>513</v>
      </c>
      <c r="B593" s="26"/>
      <c r="C593" s="26"/>
      <c r="D593" s="26"/>
      <c r="E593" s="22">
        <f>SUBTOTAL(9,E592:E592)</f>
      </c>
      <c r="F593" s="22" t="s">
        <v>86</v>
      </c>
      <c r="G593" s="22">
        <f>SUBTOTAL(9,G592:G592)</f>
      </c>
    </row>
    <row r="594" ht="25" customHeight="1">
      <c r="A594" s="26" t="s">
        <v>514</v>
      </c>
      <c r="B594" s="26"/>
      <c r="C594" s="26"/>
      <c r="D594" s="26"/>
      <c r="E594" s="26"/>
      <c r="F594" s="26"/>
      <c r="G594" s="22">
        <f>SUBTOTAL(9,G577:G593)</f>
      </c>
    </row>
    <row r="595" ht="25" customHeight="1">
</row>
    <row r="596" ht="20" customHeight="1">
      <c r="A596" s="23" t="s">
        <v>412</v>
      </c>
      <c r="B596" s="23"/>
      <c r="C596" s="24" t="s">
        <v>283</v>
      </c>
      <c r="D596" s="24"/>
      <c r="E596" s="24"/>
      <c r="F596" s="24"/>
      <c r="G596" s="24"/>
    </row>
    <row r="597" ht="20" customHeight="1">
      <c r="A597" s="23" t="s">
        <v>413</v>
      </c>
      <c r="B597" s="23"/>
      <c r="C597" s="24" t="s">
        <v>414</v>
      </c>
      <c r="D597" s="24"/>
      <c r="E597" s="24"/>
      <c r="F597" s="24"/>
      <c r="G597" s="24"/>
    </row>
    <row r="598" ht="25" customHeight="1">
      <c r="A598" s="23" t="s">
        <v>415</v>
      </c>
      <c r="B598" s="23"/>
      <c r="C598" s="24" t="s">
        <v>391</v>
      </c>
      <c r="D598" s="24"/>
      <c r="E598" s="24"/>
      <c r="F598" s="24"/>
      <c r="G598" s="24"/>
    </row>
    <row r="599" ht="15" customHeight="1">
</row>
    <row r="600" ht="25" customHeight="1">
      <c r="A600" s="6" t="s">
        <v>518</v>
      </c>
      <c r="B600" s="6"/>
      <c r="C600" s="6"/>
      <c r="D600" s="6"/>
      <c r="E600" s="6"/>
      <c r="F600" s="6"/>
      <c r="G600" s="6"/>
    </row>
    <row r="601" ht="15" customHeight="1">
</row>
    <row r="602" ht="50" customHeight="1">
      <c r="A602" s="10" t="s">
        <v>321</v>
      </c>
      <c r="B602" s="10" t="s">
        <v>475</v>
      </c>
      <c r="C602" s="10"/>
      <c r="D602" s="10" t="s">
        <v>507</v>
      </c>
      <c r="E602" s="10" t="s">
        <v>508</v>
      </c>
      <c r="F602" s="10" t="s">
        <v>509</v>
      </c>
      <c r="G602" s="10" t="s">
        <v>510</v>
      </c>
    </row>
    <row r="603" ht="15" customHeight="1">
      <c r="A603" s="10">
        <v>1</v>
      </c>
      <c r="B603" s="10">
        <v>2</v>
      </c>
      <c r="C603" s="10"/>
      <c r="D603" s="10">
        <v>3</v>
      </c>
      <c r="E603" s="10">
        <v>4</v>
      </c>
      <c r="F603" s="10">
        <v>5</v>
      </c>
      <c r="G603" s="10">
        <v>6</v>
      </c>
    </row>
    <row r="604" ht="80" customHeight="1">
      <c r="A604" s="10" t="s">
        <v>431</v>
      </c>
      <c r="B604" s="11" t="s">
        <v>548</v>
      </c>
      <c r="C604" s="11"/>
      <c r="D604" s="10" t="s">
        <v>60</v>
      </c>
      <c r="E604" s="18">
        <v>12</v>
      </c>
      <c r="F604" s="18">
        <v>4950</v>
      </c>
      <c r="G604" s="18">
        <v>59400</v>
      </c>
    </row>
    <row r="605" ht="25" customHeight="1">
      <c r="A605" s="26" t="s">
        <v>513</v>
      </c>
      <c r="B605" s="26"/>
      <c r="C605" s="26"/>
      <c r="D605" s="26"/>
      <c r="E605" s="22">
        <f>SUBTOTAL(9,E604:E604)</f>
      </c>
      <c r="F605" s="22" t="s">
        <v>86</v>
      </c>
      <c r="G605" s="22">
        <f>SUBTOTAL(9,G604:G604)</f>
      </c>
    </row>
    <row r="606" ht="40" customHeight="1">
      <c r="A606" s="10" t="s">
        <v>459</v>
      </c>
      <c r="B606" s="11" t="s">
        <v>549</v>
      </c>
      <c r="C606" s="11"/>
      <c r="D606" s="10" t="s">
        <v>60</v>
      </c>
      <c r="E606" s="18">
        <v>1</v>
      </c>
      <c r="F606" s="18">
        <v>1416305.71</v>
      </c>
      <c r="G606" s="18">
        <v>1416305.71</v>
      </c>
    </row>
    <row r="607" ht="25" customHeight="1">
      <c r="A607" s="26" t="s">
        <v>513</v>
      </c>
      <c r="B607" s="26"/>
      <c r="C607" s="26"/>
      <c r="D607" s="26"/>
      <c r="E607" s="22">
        <f>SUBTOTAL(9,E606:E606)</f>
      </c>
      <c r="F607" s="22" t="s">
        <v>86</v>
      </c>
      <c r="G607" s="22">
        <f>SUBTOTAL(9,G606:G606)</f>
      </c>
    </row>
    <row r="608" ht="40" customHeight="1">
      <c r="A608" s="10" t="s">
        <v>550</v>
      </c>
      <c r="B608" s="11" t="s">
        <v>551</v>
      </c>
      <c r="C608" s="11"/>
      <c r="D608" s="10" t="s">
        <v>60</v>
      </c>
      <c r="E608" s="18">
        <v>1</v>
      </c>
      <c r="F608" s="18">
        <v>98710.13</v>
      </c>
      <c r="G608" s="18">
        <v>98710.13</v>
      </c>
    </row>
    <row r="609" ht="25" customHeight="1">
      <c r="A609" s="26" t="s">
        <v>513</v>
      </c>
      <c r="B609" s="26"/>
      <c r="C609" s="26"/>
      <c r="D609" s="26"/>
      <c r="E609" s="22">
        <f>SUBTOTAL(9,E608:E608)</f>
      </c>
      <c r="F609" s="22" t="s">
        <v>86</v>
      </c>
      <c r="G609" s="22">
        <f>SUBTOTAL(9,G608:G608)</f>
      </c>
    </row>
    <row r="610" ht="40" customHeight="1">
      <c r="A610" s="10" t="s">
        <v>552</v>
      </c>
      <c r="B610" s="11" t="s">
        <v>553</v>
      </c>
      <c r="C610" s="11"/>
      <c r="D610" s="10" t="s">
        <v>60</v>
      </c>
      <c r="E610" s="18">
        <v>1</v>
      </c>
      <c r="F610" s="18">
        <v>30475</v>
      </c>
      <c r="G610" s="18">
        <v>30475</v>
      </c>
    </row>
    <row r="611" ht="25" customHeight="1">
      <c r="A611" s="26" t="s">
        <v>513</v>
      </c>
      <c r="B611" s="26"/>
      <c r="C611" s="26"/>
      <c r="D611" s="26"/>
      <c r="E611" s="22">
        <f>SUBTOTAL(9,E610:E610)</f>
      </c>
      <c r="F611" s="22" t="s">
        <v>86</v>
      </c>
      <c r="G611" s="22">
        <f>SUBTOTAL(9,G610:G610)</f>
      </c>
    </row>
    <row r="612" ht="40" customHeight="1">
      <c r="A612" s="10" t="s">
        <v>594</v>
      </c>
      <c r="B612" s="11" t="s">
        <v>595</v>
      </c>
      <c r="C612" s="11"/>
      <c r="D612" s="10" t="s">
        <v>60</v>
      </c>
      <c r="E612" s="18">
        <v>1</v>
      </c>
      <c r="F612" s="18">
        <v>7500</v>
      </c>
      <c r="G612" s="18">
        <v>7500</v>
      </c>
    </row>
    <row r="613" ht="25" customHeight="1">
      <c r="A613" s="26" t="s">
        <v>513</v>
      </c>
      <c r="B613" s="26"/>
      <c r="C613" s="26"/>
      <c r="D613" s="26"/>
      <c r="E613" s="22">
        <f>SUBTOTAL(9,E612:E612)</f>
      </c>
      <c r="F613" s="22" t="s">
        <v>86</v>
      </c>
      <c r="G613" s="22">
        <f>SUBTOTAL(9,G612:G612)</f>
      </c>
    </row>
    <row r="614" ht="40" customHeight="1">
      <c r="A614" s="10" t="s">
        <v>554</v>
      </c>
      <c r="B614" s="11" t="s">
        <v>555</v>
      </c>
      <c r="C614" s="11"/>
      <c r="D614" s="10" t="s">
        <v>60</v>
      </c>
      <c r="E614" s="18">
        <v>1</v>
      </c>
      <c r="F614" s="18">
        <v>6000</v>
      </c>
      <c r="G614" s="18">
        <v>6000</v>
      </c>
    </row>
    <row r="615" ht="25" customHeight="1">
      <c r="A615" s="26" t="s">
        <v>513</v>
      </c>
      <c r="B615" s="26"/>
      <c r="C615" s="26"/>
      <c r="D615" s="26"/>
      <c r="E615" s="22">
        <f>SUBTOTAL(9,E614:E614)</f>
      </c>
      <c r="F615" s="22" t="s">
        <v>86</v>
      </c>
      <c r="G615" s="22">
        <f>SUBTOTAL(9,G614:G614)</f>
      </c>
    </row>
    <row r="616" ht="20" customHeight="1">
      <c r="A616" s="10" t="s">
        <v>596</v>
      </c>
      <c r="B616" s="11" t="s">
        <v>597</v>
      </c>
      <c r="C616" s="11"/>
      <c r="D616" s="10" t="s">
        <v>60</v>
      </c>
      <c r="E616" s="18">
        <v>3</v>
      </c>
      <c r="F616" s="18">
        <v>2801.15</v>
      </c>
      <c r="G616" s="18">
        <v>8403.45</v>
      </c>
    </row>
    <row r="617" ht="25" customHeight="1">
      <c r="A617" s="26" t="s">
        <v>513</v>
      </c>
      <c r="B617" s="26"/>
      <c r="C617" s="26"/>
      <c r="D617" s="26"/>
      <c r="E617" s="22">
        <f>SUBTOTAL(9,E616:E616)</f>
      </c>
      <c r="F617" s="22" t="s">
        <v>86</v>
      </c>
      <c r="G617" s="22">
        <f>SUBTOTAL(9,G616:G616)</f>
      </c>
    </row>
    <row r="618" ht="25" customHeight="1">
      <c r="A618" s="26" t="s">
        <v>514</v>
      </c>
      <c r="B618" s="26"/>
      <c r="C618" s="26"/>
      <c r="D618" s="26"/>
      <c r="E618" s="26"/>
      <c r="F618" s="26"/>
      <c r="G618" s="22">
        <f>SUBTOTAL(9,G604:G617)</f>
      </c>
    </row>
    <row r="619" ht="25" customHeight="1">
</row>
    <row r="620" ht="20" customHeight="1">
      <c r="A620" s="23" t="s">
        <v>412</v>
      </c>
      <c r="B620" s="23"/>
      <c r="C620" s="24" t="s">
        <v>283</v>
      </c>
      <c r="D620" s="24"/>
      <c r="E620" s="24"/>
      <c r="F620" s="24"/>
      <c r="G620" s="24"/>
    </row>
    <row r="621" ht="20" customHeight="1">
      <c r="A621" s="23" t="s">
        <v>413</v>
      </c>
      <c r="B621" s="23"/>
      <c r="C621" s="24" t="s">
        <v>414</v>
      </c>
      <c r="D621" s="24"/>
      <c r="E621" s="24"/>
      <c r="F621" s="24"/>
      <c r="G621" s="24"/>
    </row>
    <row r="622" ht="25" customHeight="1">
      <c r="A622" s="23" t="s">
        <v>415</v>
      </c>
      <c r="B622" s="23"/>
      <c r="C622" s="24" t="s">
        <v>391</v>
      </c>
      <c r="D622" s="24"/>
      <c r="E622" s="24"/>
      <c r="F622" s="24"/>
      <c r="G622" s="24"/>
    </row>
    <row r="623" ht="15" customHeight="1">
</row>
    <row r="624" ht="25" customHeight="1">
      <c r="A624" s="6" t="s">
        <v>523</v>
      </c>
      <c r="B624" s="6"/>
      <c r="C624" s="6"/>
      <c r="D624" s="6"/>
      <c r="E624" s="6"/>
      <c r="F624" s="6"/>
      <c r="G624" s="6"/>
    </row>
    <row r="625" ht="15" customHeight="1">
</row>
    <row r="626" ht="50" customHeight="1">
      <c r="A626" s="10" t="s">
        <v>321</v>
      </c>
      <c r="B626" s="10" t="s">
        <v>475</v>
      </c>
      <c r="C626" s="10"/>
      <c r="D626" s="10" t="s">
        <v>507</v>
      </c>
      <c r="E626" s="10" t="s">
        <v>508</v>
      </c>
      <c r="F626" s="10" t="s">
        <v>509</v>
      </c>
      <c r="G626" s="10" t="s">
        <v>510</v>
      </c>
    </row>
    <row r="627" ht="15" customHeight="1">
      <c r="A627" s="10">
        <v>1</v>
      </c>
      <c r="B627" s="10">
        <v>2</v>
      </c>
      <c r="C627" s="10"/>
      <c r="D627" s="10">
        <v>3</v>
      </c>
      <c r="E627" s="10">
        <v>4</v>
      </c>
      <c r="F627" s="10">
        <v>5</v>
      </c>
      <c r="G627" s="10">
        <v>6</v>
      </c>
    </row>
    <row r="628" ht="40" customHeight="1">
      <c r="A628" s="10" t="s">
        <v>558</v>
      </c>
      <c r="B628" s="11" t="s">
        <v>559</v>
      </c>
      <c r="C628" s="11"/>
      <c r="D628" s="10" t="s">
        <v>60</v>
      </c>
      <c r="E628" s="18">
        <v>1</v>
      </c>
      <c r="F628" s="18">
        <v>2417650</v>
      </c>
      <c r="G628" s="18">
        <v>2417650</v>
      </c>
    </row>
    <row r="629" ht="25" customHeight="1">
      <c r="A629" s="26" t="s">
        <v>513</v>
      </c>
      <c r="B629" s="26"/>
      <c r="C629" s="26"/>
      <c r="D629" s="26"/>
      <c r="E629" s="22">
        <f>SUBTOTAL(9,E628:E628)</f>
      </c>
      <c r="F629" s="22" t="s">
        <v>86</v>
      </c>
      <c r="G629" s="22">
        <f>SUBTOTAL(9,G628:G628)</f>
      </c>
    </row>
    <row r="630" ht="25" customHeight="1">
      <c r="A630" s="26" t="s">
        <v>514</v>
      </c>
      <c r="B630" s="26"/>
      <c r="C630" s="26"/>
      <c r="D630" s="26"/>
      <c r="E630" s="26"/>
      <c r="F630" s="26"/>
      <c r="G630" s="22">
        <f>SUBTOTAL(9,G628:G629)</f>
      </c>
    </row>
    <row r="631" ht="25" customHeight="1">
</row>
    <row r="632" ht="20" customHeight="1">
      <c r="A632" s="23" t="s">
        <v>412</v>
      </c>
      <c r="B632" s="23"/>
      <c r="C632" s="24" t="s">
        <v>283</v>
      </c>
      <c r="D632" s="24"/>
      <c r="E632" s="24"/>
      <c r="F632" s="24"/>
      <c r="G632" s="24"/>
    </row>
    <row r="633" ht="20" customHeight="1">
      <c r="A633" s="23" t="s">
        <v>413</v>
      </c>
      <c r="B633" s="23"/>
      <c r="C633" s="24" t="s">
        <v>414</v>
      </c>
      <c r="D633" s="24"/>
      <c r="E633" s="24"/>
      <c r="F633" s="24"/>
      <c r="G633" s="24"/>
    </row>
    <row r="634" ht="25" customHeight="1">
      <c r="A634" s="23" t="s">
        <v>415</v>
      </c>
      <c r="B634" s="23"/>
      <c r="C634" s="24" t="s">
        <v>391</v>
      </c>
      <c r="D634" s="24"/>
      <c r="E634" s="24"/>
      <c r="F634" s="24"/>
      <c r="G634" s="24"/>
    </row>
    <row r="635" ht="15" customHeight="1">
</row>
    <row r="636" ht="25" customHeight="1">
      <c r="A636" s="6" t="s">
        <v>560</v>
      </c>
      <c r="B636" s="6"/>
      <c r="C636" s="6"/>
      <c r="D636" s="6"/>
      <c r="E636" s="6"/>
      <c r="F636" s="6"/>
      <c r="G636" s="6"/>
    </row>
    <row r="637" ht="15" customHeight="1">
</row>
    <row r="638" ht="50" customHeight="1">
      <c r="A638" s="10" t="s">
        <v>321</v>
      </c>
      <c r="B638" s="10" t="s">
        <v>475</v>
      </c>
      <c r="C638" s="10"/>
      <c r="D638" s="10" t="s">
        <v>507</v>
      </c>
      <c r="E638" s="10" t="s">
        <v>508</v>
      </c>
      <c r="F638" s="10" t="s">
        <v>509</v>
      </c>
      <c r="G638" s="10" t="s">
        <v>510</v>
      </c>
    </row>
    <row r="639" ht="15" customHeight="1">
      <c r="A639" s="10">
        <v>1</v>
      </c>
      <c r="B639" s="10">
        <v>2</v>
      </c>
      <c r="C639" s="10"/>
      <c r="D639" s="10">
        <v>3</v>
      </c>
      <c r="E639" s="10">
        <v>4</v>
      </c>
      <c r="F639" s="10">
        <v>5</v>
      </c>
      <c r="G639" s="10">
        <v>6</v>
      </c>
    </row>
    <row r="640" ht="40" customHeight="1">
      <c r="A640" s="10" t="s">
        <v>561</v>
      </c>
      <c r="B640" s="11" t="s">
        <v>562</v>
      </c>
      <c r="C640" s="11"/>
      <c r="D640" s="10" t="s">
        <v>60</v>
      </c>
      <c r="E640" s="18">
        <v>1</v>
      </c>
      <c r="F640" s="18">
        <v>23085.9</v>
      </c>
      <c r="G640" s="18">
        <v>23085.9</v>
      </c>
    </row>
    <row r="641" ht="25" customHeight="1">
      <c r="A641" s="26" t="s">
        <v>513</v>
      </c>
      <c r="B641" s="26"/>
      <c r="C641" s="26"/>
      <c r="D641" s="26"/>
      <c r="E641" s="22">
        <f>SUBTOTAL(9,E640:E640)</f>
      </c>
      <c r="F641" s="22" t="s">
        <v>86</v>
      </c>
      <c r="G641" s="22">
        <f>SUBTOTAL(9,G640:G640)</f>
      </c>
    </row>
    <row r="642" ht="25" customHeight="1">
      <c r="A642" s="26" t="s">
        <v>514</v>
      </c>
      <c r="B642" s="26"/>
      <c r="C642" s="26"/>
      <c r="D642" s="26"/>
      <c r="E642" s="26"/>
      <c r="F642" s="26"/>
      <c r="G642" s="22">
        <f>SUBTOTAL(9,G640:G641)</f>
      </c>
    </row>
    <row r="643" ht="25" customHeight="1">
</row>
    <row r="644" ht="20" customHeight="1">
      <c r="A644" s="23" t="s">
        <v>412</v>
      </c>
      <c r="B644" s="23"/>
      <c r="C644" s="24" t="s">
        <v>283</v>
      </c>
      <c r="D644" s="24"/>
      <c r="E644" s="24"/>
      <c r="F644" s="24"/>
      <c r="G644" s="24"/>
    </row>
    <row r="645" ht="20" customHeight="1">
      <c r="A645" s="23" t="s">
        <v>413</v>
      </c>
      <c r="B645" s="23"/>
      <c r="C645" s="24" t="s">
        <v>464</v>
      </c>
      <c r="D645" s="24"/>
      <c r="E645" s="24"/>
      <c r="F645" s="24"/>
      <c r="G645" s="24"/>
    </row>
    <row r="646" ht="25" customHeight="1">
      <c r="A646" s="23" t="s">
        <v>415</v>
      </c>
      <c r="B646" s="23"/>
      <c r="C646" s="24" t="s">
        <v>391</v>
      </c>
      <c r="D646" s="24"/>
      <c r="E646" s="24"/>
      <c r="F646" s="24"/>
      <c r="G646" s="24"/>
    </row>
    <row r="647" ht="15" customHeight="1">
</row>
    <row r="648" ht="25" customHeight="1">
      <c r="A648" s="6" t="s">
        <v>518</v>
      </c>
      <c r="B648" s="6"/>
      <c r="C648" s="6"/>
      <c r="D648" s="6"/>
      <c r="E648" s="6"/>
      <c r="F648" s="6"/>
      <c r="G648" s="6"/>
    </row>
    <row r="649" ht="15" customHeight="1">
</row>
    <row r="650" ht="50" customHeight="1">
      <c r="A650" s="10" t="s">
        <v>321</v>
      </c>
      <c r="B650" s="10" t="s">
        <v>475</v>
      </c>
      <c r="C650" s="10"/>
      <c r="D650" s="10" t="s">
        <v>507</v>
      </c>
      <c r="E650" s="10" t="s">
        <v>508</v>
      </c>
      <c r="F650" s="10" t="s">
        <v>509</v>
      </c>
      <c r="G650" s="10" t="s">
        <v>510</v>
      </c>
    </row>
    <row r="651" ht="15" customHeight="1">
      <c r="A651" s="10">
        <v>1</v>
      </c>
      <c r="B651" s="10">
        <v>2</v>
      </c>
      <c r="C651" s="10"/>
      <c r="D651" s="10">
        <v>3</v>
      </c>
      <c r="E651" s="10">
        <v>4</v>
      </c>
      <c r="F651" s="10">
        <v>5</v>
      </c>
      <c r="G651" s="10">
        <v>6</v>
      </c>
    </row>
    <row r="652" ht="40" customHeight="1">
      <c r="A652" s="10" t="s">
        <v>573</v>
      </c>
      <c r="B652" s="11" t="s">
        <v>566</v>
      </c>
      <c r="C652" s="11"/>
      <c r="D652" s="10" t="s">
        <v>60</v>
      </c>
      <c r="E652" s="18">
        <v>1</v>
      </c>
      <c r="F652" s="18">
        <v>830280</v>
      </c>
      <c r="G652" s="18">
        <v>830280</v>
      </c>
    </row>
    <row r="653" ht="40" customHeight="1">
      <c r="A653" s="10" t="s">
        <v>573</v>
      </c>
      <c r="B653" s="11" t="s">
        <v>566</v>
      </c>
      <c r="C653" s="11"/>
      <c r="D653" s="10" t="s">
        <v>60</v>
      </c>
      <c r="E653" s="18">
        <v>1</v>
      </c>
      <c r="F653" s="18">
        <v>244200</v>
      </c>
      <c r="G653" s="18">
        <v>244200</v>
      </c>
    </row>
    <row r="654" ht="40" customHeight="1">
      <c r="A654" s="10" t="s">
        <v>573</v>
      </c>
      <c r="B654" s="11" t="s">
        <v>566</v>
      </c>
      <c r="C654" s="11"/>
      <c r="D654" s="10" t="s">
        <v>60</v>
      </c>
      <c r="E654" s="18">
        <v>1</v>
      </c>
      <c r="F654" s="18">
        <v>1367520</v>
      </c>
      <c r="G654" s="18">
        <v>1367520</v>
      </c>
    </row>
    <row r="655" ht="25" customHeight="1">
      <c r="A655" s="26" t="s">
        <v>513</v>
      </c>
      <c r="B655" s="26"/>
      <c r="C655" s="26"/>
      <c r="D655" s="26"/>
      <c r="E655" s="22">
        <f>SUBTOTAL(9,E652:E654)</f>
      </c>
      <c r="F655" s="22" t="s">
        <v>86</v>
      </c>
      <c r="G655" s="22">
        <f>SUBTOTAL(9,G652:G654)</f>
      </c>
    </row>
    <row r="656" ht="40" customHeight="1">
      <c r="A656" s="10" t="s">
        <v>574</v>
      </c>
      <c r="B656" s="11" t="s">
        <v>570</v>
      </c>
      <c r="C656" s="11"/>
      <c r="D656" s="10" t="s">
        <v>60</v>
      </c>
      <c r="E656" s="18">
        <v>1</v>
      </c>
      <c r="F656" s="18">
        <v>1587505</v>
      </c>
      <c r="G656" s="18">
        <v>1587505</v>
      </c>
    </row>
    <row r="657" ht="40" customHeight="1">
      <c r="A657" s="10" t="s">
        <v>574</v>
      </c>
      <c r="B657" s="11" t="s">
        <v>570</v>
      </c>
      <c r="C657" s="11"/>
      <c r="D657" s="10" t="s">
        <v>60</v>
      </c>
      <c r="E657" s="18">
        <v>1</v>
      </c>
      <c r="F657" s="18">
        <v>599141</v>
      </c>
      <c r="G657" s="18">
        <v>599141</v>
      </c>
    </row>
    <row r="658" ht="25" customHeight="1">
      <c r="A658" s="26" t="s">
        <v>513</v>
      </c>
      <c r="B658" s="26"/>
      <c r="C658" s="26"/>
      <c r="D658" s="26"/>
      <c r="E658" s="22">
        <f>SUBTOTAL(9,E656:E657)</f>
      </c>
      <c r="F658" s="22" t="s">
        <v>86</v>
      </c>
      <c r="G658" s="22">
        <f>SUBTOTAL(9,G656:G657)</f>
      </c>
    </row>
    <row r="659" ht="25" customHeight="1">
      <c r="A659" s="26" t="s">
        <v>514</v>
      </c>
      <c r="B659" s="26"/>
      <c r="C659" s="26"/>
      <c r="D659" s="26"/>
      <c r="E659" s="26"/>
      <c r="F659" s="26"/>
      <c r="G659" s="22">
        <f>SUBTOTAL(9,G652:G658)</f>
      </c>
    </row>
    <row r="660" ht="25" customHeight="1">
</row>
    <row r="661" ht="20" customHeight="1">
      <c r="A661" s="23" t="s">
        <v>412</v>
      </c>
      <c r="B661" s="23"/>
      <c r="C661" s="24" t="s">
        <v>291</v>
      </c>
      <c r="D661" s="24"/>
      <c r="E661" s="24"/>
      <c r="F661" s="24"/>
      <c r="G661" s="24"/>
    </row>
    <row r="662" ht="20" customHeight="1">
      <c r="A662" s="23" t="s">
        <v>413</v>
      </c>
      <c r="B662" s="23"/>
      <c r="C662" s="24" t="s">
        <v>469</v>
      </c>
      <c r="D662" s="24"/>
      <c r="E662" s="24"/>
      <c r="F662" s="24"/>
      <c r="G662" s="24"/>
    </row>
    <row r="663" ht="25" customHeight="1">
      <c r="A663" s="23" t="s">
        <v>415</v>
      </c>
      <c r="B663" s="23"/>
      <c r="C663" s="24" t="s">
        <v>391</v>
      </c>
      <c r="D663" s="24"/>
      <c r="E663" s="24"/>
      <c r="F663" s="24"/>
      <c r="G663" s="24"/>
    </row>
    <row r="664" ht="15" customHeight="1">
</row>
    <row r="665" ht="25" customHeight="1">
      <c r="A665" s="6" t="s">
        <v>506</v>
      </c>
      <c r="B665" s="6"/>
      <c r="C665" s="6"/>
      <c r="D665" s="6"/>
      <c r="E665" s="6"/>
      <c r="F665" s="6"/>
      <c r="G665" s="6"/>
    </row>
    <row r="666" ht="15" customHeight="1">
</row>
    <row r="667" ht="50" customHeight="1">
      <c r="A667" s="10" t="s">
        <v>321</v>
      </c>
      <c r="B667" s="10" t="s">
        <v>475</v>
      </c>
      <c r="C667" s="10"/>
      <c r="D667" s="10" t="s">
        <v>507</v>
      </c>
      <c r="E667" s="10" t="s">
        <v>508</v>
      </c>
      <c r="F667" s="10" t="s">
        <v>509</v>
      </c>
      <c r="G667" s="10" t="s">
        <v>510</v>
      </c>
    </row>
    <row r="668" ht="15" customHeight="1">
      <c r="A668" s="10">
        <v>1</v>
      </c>
      <c r="B668" s="10">
        <v>2</v>
      </c>
      <c r="C668" s="10"/>
      <c r="D668" s="10">
        <v>3</v>
      </c>
      <c r="E668" s="10">
        <v>4</v>
      </c>
      <c r="F668" s="10">
        <v>5</v>
      </c>
      <c r="G668" s="10">
        <v>6</v>
      </c>
    </row>
    <row r="669" ht="40" customHeight="1">
      <c r="A669" s="10" t="s">
        <v>580</v>
      </c>
      <c r="B669" s="11" t="s">
        <v>581</v>
      </c>
      <c r="C669" s="11"/>
      <c r="D669" s="10" t="s">
        <v>60</v>
      </c>
      <c r="E669" s="18">
        <v>1</v>
      </c>
      <c r="F669" s="18">
        <v>50000</v>
      </c>
      <c r="G669" s="18">
        <v>50000</v>
      </c>
    </row>
    <row r="670" ht="25" customHeight="1">
      <c r="A670" s="26" t="s">
        <v>513</v>
      </c>
      <c r="B670" s="26"/>
      <c r="C670" s="26"/>
      <c r="D670" s="26"/>
      <c r="E670" s="22">
        <f>SUBTOTAL(9,E669:E669)</f>
      </c>
      <c r="F670" s="22" t="s">
        <v>86</v>
      </c>
      <c r="G670" s="22">
        <f>SUBTOTAL(9,G669:G669)</f>
      </c>
    </row>
    <row r="671" ht="25" customHeight="1">
      <c r="A671" s="26" t="s">
        <v>514</v>
      </c>
      <c r="B671" s="26"/>
      <c r="C671" s="26"/>
      <c r="D671" s="26"/>
      <c r="E671" s="26"/>
      <c r="F671" s="26"/>
      <c r="G671" s="22">
        <f>SUBTOTAL(9,G669:G670)</f>
      </c>
    </row>
    <row r="672" ht="25" customHeight="1">
</row>
    <row r="673" ht="20" customHeight="1">
      <c r="A673" s="23" t="s">
        <v>412</v>
      </c>
      <c r="B673" s="23"/>
      <c r="C673" s="24" t="s">
        <v>291</v>
      </c>
      <c r="D673" s="24"/>
      <c r="E673" s="24"/>
      <c r="F673" s="24"/>
      <c r="G673" s="24"/>
    </row>
    <row r="674" ht="20" customHeight="1">
      <c r="A674" s="23" t="s">
        <v>413</v>
      </c>
      <c r="B674" s="23"/>
      <c r="C674" s="24" t="s">
        <v>414</v>
      </c>
      <c r="D674" s="24"/>
      <c r="E674" s="24"/>
      <c r="F674" s="24"/>
      <c r="G674" s="24"/>
    </row>
    <row r="675" ht="25" customHeight="1">
      <c r="A675" s="23" t="s">
        <v>415</v>
      </c>
      <c r="B675" s="23"/>
      <c r="C675" s="24" t="s">
        <v>391</v>
      </c>
      <c r="D675" s="24"/>
      <c r="E675" s="24"/>
      <c r="F675" s="24"/>
      <c r="G675" s="24"/>
    </row>
    <row r="676" ht="15" customHeight="1">
</row>
    <row r="677" ht="25" customHeight="1">
      <c r="A677" s="6" t="s">
        <v>506</v>
      </c>
      <c r="B677" s="6"/>
      <c r="C677" s="6"/>
      <c r="D677" s="6"/>
      <c r="E677" s="6"/>
      <c r="F677" s="6"/>
      <c r="G677" s="6"/>
    </row>
    <row r="678" ht="15" customHeight="1">
</row>
    <row r="679" ht="50" customHeight="1">
      <c r="A679" s="10" t="s">
        <v>321</v>
      </c>
      <c r="B679" s="10" t="s">
        <v>475</v>
      </c>
      <c r="C679" s="10"/>
      <c r="D679" s="10" t="s">
        <v>507</v>
      </c>
      <c r="E679" s="10" t="s">
        <v>508</v>
      </c>
      <c r="F679" s="10" t="s">
        <v>509</v>
      </c>
      <c r="G679" s="10" t="s">
        <v>510</v>
      </c>
    </row>
    <row r="680" ht="15" customHeight="1">
      <c r="A680" s="10">
        <v>1</v>
      </c>
      <c r="B680" s="10">
        <v>2</v>
      </c>
      <c r="C680" s="10"/>
      <c r="D680" s="10">
        <v>3</v>
      </c>
      <c r="E680" s="10">
        <v>4</v>
      </c>
      <c r="F680" s="10">
        <v>5</v>
      </c>
      <c r="G680" s="10">
        <v>6</v>
      </c>
    </row>
    <row r="681" ht="40" customHeight="1">
      <c r="A681" s="10" t="s">
        <v>449</v>
      </c>
      <c r="B681" s="11" t="s">
        <v>600</v>
      </c>
      <c r="C681" s="11"/>
      <c r="D681" s="10" t="s">
        <v>60</v>
      </c>
      <c r="E681" s="18">
        <v>1</v>
      </c>
      <c r="F681" s="18">
        <v>1909717.6</v>
      </c>
      <c r="G681" s="18">
        <v>1909717.6</v>
      </c>
    </row>
    <row r="682" ht="25" customHeight="1">
      <c r="A682" s="26" t="s">
        <v>513</v>
      </c>
      <c r="B682" s="26"/>
      <c r="C682" s="26"/>
      <c r="D682" s="26"/>
      <c r="E682" s="22">
        <f>SUBTOTAL(9,E681:E681)</f>
      </c>
      <c r="F682" s="22" t="s">
        <v>86</v>
      </c>
      <c r="G682" s="22">
        <f>SUBTOTAL(9,G681:G681)</f>
      </c>
    </row>
    <row r="683" ht="25" customHeight="1">
      <c r="A683" s="26" t="s">
        <v>514</v>
      </c>
      <c r="B683" s="26"/>
      <c r="C683" s="26"/>
      <c r="D683" s="26"/>
      <c r="E683" s="26"/>
      <c r="F683" s="26"/>
      <c r="G683" s="22">
        <f>SUBTOTAL(9,G681:G682)</f>
      </c>
    </row>
  </sheetData>
  <sheetProtection password="8E16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A11:D11"/>
    <mergeCell ref="A12:F12"/>
    <mergeCell ref="A14:B14"/>
    <mergeCell ref="C14:G14"/>
    <mergeCell ref="A15:B15"/>
    <mergeCell ref="C15:G15"/>
    <mergeCell ref="A16:B16"/>
    <mergeCell ref="C16:G16"/>
    <mergeCell ref="A18:G18"/>
    <mergeCell ref="B20:C20"/>
    <mergeCell ref="B21:C21"/>
    <mergeCell ref="B22:C22"/>
    <mergeCell ref="A23:D23"/>
    <mergeCell ref="A24:F24"/>
    <mergeCell ref="A26:B26"/>
    <mergeCell ref="C26:G26"/>
    <mergeCell ref="A27:B27"/>
    <mergeCell ref="C27:G27"/>
    <mergeCell ref="A28:B28"/>
    <mergeCell ref="C28:G28"/>
    <mergeCell ref="A30:G30"/>
    <mergeCell ref="B32:C32"/>
    <mergeCell ref="B33:C33"/>
    <mergeCell ref="B34:C34"/>
    <mergeCell ref="A35:D35"/>
    <mergeCell ref="B36:C36"/>
    <mergeCell ref="A37:D37"/>
    <mergeCell ref="A38:F38"/>
    <mergeCell ref="A40:B40"/>
    <mergeCell ref="C40:G40"/>
    <mergeCell ref="A41:B41"/>
    <mergeCell ref="C41:G41"/>
    <mergeCell ref="A42:B42"/>
    <mergeCell ref="C42:G42"/>
    <mergeCell ref="A44:G44"/>
    <mergeCell ref="B46:C46"/>
    <mergeCell ref="B47:C47"/>
    <mergeCell ref="B48:C48"/>
    <mergeCell ref="A49:D49"/>
    <mergeCell ref="B50:C50"/>
    <mergeCell ref="A51:D51"/>
    <mergeCell ref="A52:F52"/>
    <mergeCell ref="A54:B54"/>
    <mergeCell ref="C54:G54"/>
    <mergeCell ref="A55:B55"/>
    <mergeCell ref="C55:G55"/>
    <mergeCell ref="A56:B56"/>
    <mergeCell ref="C56:G56"/>
    <mergeCell ref="A58:G58"/>
    <mergeCell ref="B60:C60"/>
    <mergeCell ref="B61:C61"/>
    <mergeCell ref="B62:C62"/>
    <mergeCell ref="A63:D63"/>
    <mergeCell ref="A64:F64"/>
    <mergeCell ref="A66:B66"/>
    <mergeCell ref="C66:G66"/>
    <mergeCell ref="A67:B67"/>
    <mergeCell ref="C67:G67"/>
    <mergeCell ref="A68:B68"/>
    <mergeCell ref="C68:G68"/>
    <mergeCell ref="A70:G70"/>
    <mergeCell ref="B72:C72"/>
    <mergeCell ref="B73:C73"/>
    <mergeCell ref="B74:C74"/>
    <mergeCell ref="B75:C75"/>
    <mergeCell ref="A76:D76"/>
    <mergeCell ref="B77:C77"/>
    <mergeCell ref="A78:D78"/>
    <mergeCell ref="B79:C79"/>
    <mergeCell ref="A80:D80"/>
    <mergeCell ref="A81:F81"/>
    <mergeCell ref="A83:B83"/>
    <mergeCell ref="C83:G83"/>
    <mergeCell ref="A84:B84"/>
    <mergeCell ref="C84:G84"/>
    <mergeCell ref="A85:B85"/>
    <mergeCell ref="C85:G85"/>
    <mergeCell ref="A87:G87"/>
    <mergeCell ref="B89:C89"/>
    <mergeCell ref="B90:C90"/>
    <mergeCell ref="B91:C91"/>
    <mergeCell ref="A92:D92"/>
    <mergeCell ref="B93:C93"/>
    <mergeCell ref="A94:D94"/>
    <mergeCell ref="B95:C95"/>
    <mergeCell ref="A96:D96"/>
    <mergeCell ref="A97:F97"/>
    <mergeCell ref="A99:B99"/>
    <mergeCell ref="C99:G99"/>
    <mergeCell ref="A100:B100"/>
    <mergeCell ref="C100:G100"/>
    <mergeCell ref="A101:B101"/>
    <mergeCell ref="C101:G101"/>
    <mergeCell ref="A103:G103"/>
    <mergeCell ref="B105:C105"/>
    <mergeCell ref="B106:C106"/>
    <mergeCell ref="B107:C107"/>
    <mergeCell ref="A108:D108"/>
    <mergeCell ref="B109:C109"/>
    <mergeCell ref="A110:D110"/>
    <mergeCell ref="B111:C111"/>
    <mergeCell ref="A112:D112"/>
    <mergeCell ref="B113:C113"/>
    <mergeCell ref="A114:D114"/>
    <mergeCell ref="A115:F115"/>
    <mergeCell ref="A117:B117"/>
    <mergeCell ref="C117:G117"/>
    <mergeCell ref="A118:B118"/>
    <mergeCell ref="C118:G118"/>
    <mergeCell ref="A119:B119"/>
    <mergeCell ref="C119:G119"/>
    <mergeCell ref="A121:G121"/>
    <mergeCell ref="B123:C123"/>
    <mergeCell ref="B124:C124"/>
    <mergeCell ref="B125:C125"/>
    <mergeCell ref="A126:D126"/>
    <mergeCell ref="B127:C127"/>
    <mergeCell ref="A128:D128"/>
    <mergeCell ref="B129:C129"/>
    <mergeCell ref="A130:D130"/>
    <mergeCell ref="B131:C131"/>
    <mergeCell ref="A132:D132"/>
    <mergeCell ref="B133:C133"/>
    <mergeCell ref="A134:D134"/>
    <mergeCell ref="B135:C135"/>
    <mergeCell ref="A136:D136"/>
    <mergeCell ref="B137:C137"/>
    <mergeCell ref="A138:D138"/>
    <mergeCell ref="A139:F139"/>
    <mergeCell ref="A141:B141"/>
    <mergeCell ref="C141:G141"/>
    <mergeCell ref="A142:B142"/>
    <mergeCell ref="C142:G142"/>
    <mergeCell ref="A143:B143"/>
    <mergeCell ref="C143:G143"/>
    <mergeCell ref="A145:G145"/>
    <mergeCell ref="B147:C147"/>
    <mergeCell ref="B148:C148"/>
    <mergeCell ref="B149:C149"/>
    <mergeCell ref="A150:D150"/>
    <mergeCell ref="B151:C151"/>
    <mergeCell ref="A152:D152"/>
    <mergeCell ref="A153:F153"/>
    <mergeCell ref="A155:B155"/>
    <mergeCell ref="C155:G155"/>
    <mergeCell ref="A156:B156"/>
    <mergeCell ref="C156:G156"/>
    <mergeCell ref="A157:B157"/>
    <mergeCell ref="C157:G157"/>
    <mergeCell ref="A159:G159"/>
    <mergeCell ref="B161:C161"/>
    <mergeCell ref="B162:C162"/>
    <mergeCell ref="B163:C163"/>
    <mergeCell ref="A164:D164"/>
    <mergeCell ref="A165:F165"/>
    <mergeCell ref="A167:B167"/>
    <mergeCell ref="C167:G167"/>
    <mergeCell ref="A168:B168"/>
    <mergeCell ref="C168:G168"/>
    <mergeCell ref="A169:B169"/>
    <mergeCell ref="C169:G169"/>
    <mergeCell ref="A171:G171"/>
    <mergeCell ref="B173:C173"/>
    <mergeCell ref="B174:C174"/>
    <mergeCell ref="B175:C175"/>
    <mergeCell ref="A176:D176"/>
    <mergeCell ref="A177:F177"/>
    <mergeCell ref="A179:B179"/>
    <mergeCell ref="C179:G179"/>
    <mergeCell ref="A180:B180"/>
    <mergeCell ref="C180:G180"/>
    <mergeCell ref="A181:B181"/>
    <mergeCell ref="C181:G181"/>
    <mergeCell ref="A183:G183"/>
    <mergeCell ref="B185:C185"/>
    <mergeCell ref="B186:C186"/>
    <mergeCell ref="B187:C187"/>
    <mergeCell ref="A188:D188"/>
    <mergeCell ref="A189:F189"/>
    <mergeCell ref="A191:B191"/>
    <mergeCell ref="C191:G191"/>
    <mergeCell ref="A192:B192"/>
    <mergeCell ref="C192:G192"/>
    <mergeCell ref="A193:B193"/>
    <mergeCell ref="C193:G193"/>
    <mergeCell ref="A195:G195"/>
    <mergeCell ref="B197:C197"/>
    <mergeCell ref="B198:C198"/>
    <mergeCell ref="B199:C199"/>
    <mergeCell ref="B200:C200"/>
    <mergeCell ref="B201:C201"/>
    <mergeCell ref="A202:D202"/>
    <mergeCell ref="B203:C203"/>
    <mergeCell ref="A204:D204"/>
    <mergeCell ref="B205:C205"/>
    <mergeCell ref="B206:C206"/>
    <mergeCell ref="A207:D207"/>
    <mergeCell ref="B208:C208"/>
    <mergeCell ref="A209:D209"/>
    <mergeCell ref="B210:C210"/>
    <mergeCell ref="B211:C211"/>
    <mergeCell ref="B212:C212"/>
    <mergeCell ref="A213:D213"/>
    <mergeCell ref="B214:C214"/>
    <mergeCell ref="B215:C215"/>
    <mergeCell ref="A216:D216"/>
    <mergeCell ref="A217:F217"/>
    <mergeCell ref="A219:B219"/>
    <mergeCell ref="C219:G219"/>
    <mergeCell ref="A220:B220"/>
    <mergeCell ref="C220:G220"/>
    <mergeCell ref="A221:B221"/>
    <mergeCell ref="C221:G221"/>
    <mergeCell ref="A223:G223"/>
    <mergeCell ref="B225:C225"/>
    <mergeCell ref="B226:C226"/>
    <mergeCell ref="B227:C227"/>
    <mergeCell ref="A228:D228"/>
    <mergeCell ref="A229:F229"/>
    <mergeCell ref="A231:B231"/>
    <mergeCell ref="C231:G231"/>
    <mergeCell ref="A232:B232"/>
    <mergeCell ref="C232:G232"/>
    <mergeCell ref="A233:B233"/>
    <mergeCell ref="C233:G233"/>
    <mergeCell ref="A235:G235"/>
    <mergeCell ref="B237:C237"/>
    <mergeCell ref="B238:C238"/>
    <mergeCell ref="B239:C239"/>
    <mergeCell ref="A240:D240"/>
    <mergeCell ref="A241:F241"/>
    <mergeCell ref="A243:B243"/>
    <mergeCell ref="C243:G243"/>
    <mergeCell ref="A244:B244"/>
    <mergeCell ref="C244:G244"/>
    <mergeCell ref="A245:B245"/>
    <mergeCell ref="C245:G245"/>
    <mergeCell ref="A247:G247"/>
    <mergeCell ref="B249:C249"/>
    <mergeCell ref="B250:C250"/>
    <mergeCell ref="B251:C251"/>
    <mergeCell ref="A252:D252"/>
    <mergeCell ref="A253:F253"/>
    <mergeCell ref="A255:B255"/>
    <mergeCell ref="C255:G255"/>
    <mergeCell ref="A256:B256"/>
    <mergeCell ref="C256:G256"/>
    <mergeCell ref="A257:B257"/>
    <mergeCell ref="C257:G257"/>
    <mergeCell ref="A259:G259"/>
    <mergeCell ref="B261:C261"/>
    <mergeCell ref="B262:C262"/>
    <mergeCell ref="B263:C263"/>
    <mergeCell ref="A264:D264"/>
    <mergeCell ref="A265:F265"/>
    <mergeCell ref="A267:B267"/>
    <mergeCell ref="C267:G267"/>
    <mergeCell ref="A268:B268"/>
    <mergeCell ref="C268:G268"/>
    <mergeCell ref="A269:B269"/>
    <mergeCell ref="C269:G269"/>
    <mergeCell ref="A271:G271"/>
    <mergeCell ref="B273:C273"/>
    <mergeCell ref="B274:C274"/>
    <mergeCell ref="B275:C275"/>
    <mergeCell ref="A276:D276"/>
    <mergeCell ref="B277:C277"/>
    <mergeCell ref="A278:D278"/>
    <mergeCell ref="B279:C279"/>
    <mergeCell ref="A280:D280"/>
    <mergeCell ref="A281:F281"/>
    <mergeCell ref="A283:B283"/>
    <mergeCell ref="C283:G283"/>
    <mergeCell ref="A284:B284"/>
    <mergeCell ref="C284:G284"/>
    <mergeCell ref="A285:B285"/>
    <mergeCell ref="C285:G285"/>
    <mergeCell ref="A287:G287"/>
    <mergeCell ref="B289:C289"/>
    <mergeCell ref="B290:C290"/>
    <mergeCell ref="B291:C291"/>
    <mergeCell ref="A292:D292"/>
    <mergeCell ref="A293:F293"/>
    <mergeCell ref="A295:B295"/>
    <mergeCell ref="C295:G295"/>
    <mergeCell ref="A296:B296"/>
    <mergeCell ref="C296:G296"/>
    <mergeCell ref="A297:B297"/>
    <mergeCell ref="C297:G297"/>
    <mergeCell ref="A299:G299"/>
    <mergeCell ref="B301:C301"/>
    <mergeCell ref="B302:C302"/>
    <mergeCell ref="B303:C303"/>
    <mergeCell ref="A304:D304"/>
    <mergeCell ref="A305:F305"/>
    <mergeCell ref="A307:B307"/>
    <mergeCell ref="C307:G307"/>
    <mergeCell ref="A308:B308"/>
    <mergeCell ref="C308:G308"/>
    <mergeCell ref="A309:B309"/>
    <mergeCell ref="C309:G309"/>
    <mergeCell ref="A311:G311"/>
    <mergeCell ref="B313:C313"/>
    <mergeCell ref="B314:C314"/>
    <mergeCell ref="B315:C315"/>
    <mergeCell ref="A316:D316"/>
    <mergeCell ref="A317:F317"/>
    <mergeCell ref="A319:B319"/>
    <mergeCell ref="C319:G319"/>
    <mergeCell ref="A320:B320"/>
    <mergeCell ref="C320:G320"/>
    <mergeCell ref="A321:B321"/>
    <mergeCell ref="C321:G321"/>
    <mergeCell ref="A323:G323"/>
    <mergeCell ref="B325:C325"/>
    <mergeCell ref="B326:C326"/>
    <mergeCell ref="B327:C327"/>
    <mergeCell ref="A328:D328"/>
    <mergeCell ref="A329:F329"/>
    <mergeCell ref="A331:B331"/>
    <mergeCell ref="C331:G331"/>
    <mergeCell ref="A332:B332"/>
    <mergeCell ref="C332:G332"/>
    <mergeCell ref="A333:B333"/>
    <mergeCell ref="C333:G333"/>
    <mergeCell ref="A335:G335"/>
    <mergeCell ref="B337:C337"/>
    <mergeCell ref="B338:C338"/>
    <mergeCell ref="B339:C339"/>
    <mergeCell ref="A340:D340"/>
    <mergeCell ref="A341:F341"/>
    <mergeCell ref="A343:B343"/>
    <mergeCell ref="C343:G343"/>
    <mergeCell ref="A344:B344"/>
    <mergeCell ref="C344:G344"/>
    <mergeCell ref="A345:B345"/>
    <mergeCell ref="C345:G345"/>
    <mergeCell ref="A347:G347"/>
    <mergeCell ref="B349:C349"/>
    <mergeCell ref="B350:C350"/>
    <mergeCell ref="B351:C351"/>
    <mergeCell ref="A352:D352"/>
    <mergeCell ref="A353:F353"/>
    <mergeCell ref="A355:B355"/>
    <mergeCell ref="C355:G355"/>
    <mergeCell ref="A356:B356"/>
    <mergeCell ref="C356:G356"/>
    <mergeCell ref="A357:B357"/>
    <mergeCell ref="C357:G357"/>
    <mergeCell ref="A359:G359"/>
    <mergeCell ref="B361:C361"/>
    <mergeCell ref="B362:C362"/>
    <mergeCell ref="B363:C363"/>
    <mergeCell ref="A364:D364"/>
    <mergeCell ref="A365:F365"/>
    <mergeCell ref="A367:B367"/>
    <mergeCell ref="C367:G367"/>
    <mergeCell ref="A368:B368"/>
    <mergeCell ref="C368:G368"/>
    <mergeCell ref="A369:B369"/>
    <mergeCell ref="C369:G369"/>
    <mergeCell ref="A371:G371"/>
    <mergeCell ref="B373:C373"/>
    <mergeCell ref="B374:C374"/>
    <mergeCell ref="B375:C375"/>
    <mergeCell ref="B376:C376"/>
    <mergeCell ref="A377:D377"/>
    <mergeCell ref="B378:C378"/>
    <mergeCell ref="A379:D379"/>
    <mergeCell ref="B380:C380"/>
    <mergeCell ref="A381:D381"/>
    <mergeCell ref="B382:C382"/>
    <mergeCell ref="A383:D383"/>
    <mergeCell ref="B384:C384"/>
    <mergeCell ref="A385:D385"/>
    <mergeCell ref="B386:C386"/>
    <mergeCell ref="A387:D387"/>
    <mergeCell ref="B388:C388"/>
    <mergeCell ref="A389:D389"/>
    <mergeCell ref="B390:C390"/>
    <mergeCell ref="A391:D391"/>
    <mergeCell ref="A392:F392"/>
    <mergeCell ref="A394:B394"/>
    <mergeCell ref="C394:G394"/>
    <mergeCell ref="A395:B395"/>
    <mergeCell ref="C395:G395"/>
    <mergeCell ref="A396:B396"/>
    <mergeCell ref="C396:G396"/>
    <mergeCell ref="A398:G398"/>
    <mergeCell ref="B400:C400"/>
    <mergeCell ref="B401:C401"/>
    <mergeCell ref="B402:C402"/>
    <mergeCell ref="A403:D403"/>
    <mergeCell ref="B404:C404"/>
    <mergeCell ref="A405:D405"/>
    <mergeCell ref="B406:C406"/>
    <mergeCell ref="A407:D407"/>
    <mergeCell ref="B408:C408"/>
    <mergeCell ref="A409:D409"/>
    <mergeCell ref="B410:C410"/>
    <mergeCell ref="A411:D411"/>
    <mergeCell ref="B412:C412"/>
    <mergeCell ref="A413:D413"/>
    <mergeCell ref="B414:C414"/>
    <mergeCell ref="A415:D415"/>
    <mergeCell ref="A416:F416"/>
    <mergeCell ref="A418:B418"/>
    <mergeCell ref="C418:G418"/>
    <mergeCell ref="A419:B419"/>
    <mergeCell ref="C419:G419"/>
    <mergeCell ref="A420:B420"/>
    <mergeCell ref="C420:G420"/>
    <mergeCell ref="A422:G422"/>
    <mergeCell ref="B424:C424"/>
    <mergeCell ref="B425:C425"/>
    <mergeCell ref="B426:C426"/>
    <mergeCell ref="A427:D427"/>
    <mergeCell ref="A428:F428"/>
    <mergeCell ref="A430:B430"/>
    <mergeCell ref="C430:G430"/>
    <mergeCell ref="A431:B431"/>
    <mergeCell ref="C431:G431"/>
    <mergeCell ref="A432:B432"/>
    <mergeCell ref="C432:G432"/>
    <mergeCell ref="A434:G434"/>
    <mergeCell ref="B436:C436"/>
    <mergeCell ref="B437:C437"/>
    <mergeCell ref="B438:C438"/>
    <mergeCell ref="A439:D439"/>
    <mergeCell ref="A440:F440"/>
    <mergeCell ref="A442:B442"/>
    <mergeCell ref="C442:G442"/>
    <mergeCell ref="A443:B443"/>
    <mergeCell ref="C443:G443"/>
    <mergeCell ref="A444:B444"/>
    <mergeCell ref="C444:G444"/>
    <mergeCell ref="A446:G446"/>
    <mergeCell ref="B448:C448"/>
    <mergeCell ref="B449:C449"/>
    <mergeCell ref="B450:C450"/>
    <mergeCell ref="B451:C451"/>
    <mergeCell ref="B452:C452"/>
    <mergeCell ref="A453:D453"/>
    <mergeCell ref="B454:C454"/>
    <mergeCell ref="B455:C455"/>
    <mergeCell ref="A456:D456"/>
    <mergeCell ref="B457:C457"/>
    <mergeCell ref="A458:D458"/>
    <mergeCell ref="A459:F459"/>
    <mergeCell ref="A461:B461"/>
    <mergeCell ref="C461:G461"/>
    <mergeCell ref="A462:B462"/>
    <mergeCell ref="C462:G462"/>
    <mergeCell ref="A463:B463"/>
    <mergeCell ref="C463:G463"/>
    <mergeCell ref="A465:G465"/>
    <mergeCell ref="B467:C467"/>
    <mergeCell ref="B468:C468"/>
    <mergeCell ref="B469:C469"/>
    <mergeCell ref="A470:D470"/>
    <mergeCell ref="A471:F471"/>
    <mergeCell ref="A473:B473"/>
    <mergeCell ref="C473:G473"/>
    <mergeCell ref="A474:B474"/>
    <mergeCell ref="C474:G474"/>
    <mergeCell ref="A475:B475"/>
    <mergeCell ref="C475:G475"/>
    <mergeCell ref="A477:G477"/>
    <mergeCell ref="B479:C479"/>
    <mergeCell ref="B480:C480"/>
    <mergeCell ref="B481:C481"/>
    <mergeCell ref="A482:D482"/>
    <mergeCell ref="A483:F483"/>
    <mergeCell ref="A485:B485"/>
    <mergeCell ref="C485:G485"/>
    <mergeCell ref="A486:B486"/>
    <mergeCell ref="C486:G486"/>
    <mergeCell ref="A487:B487"/>
    <mergeCell ref="C487:G487"/>
    <mergeCell ref="A489:G489"/>
    <mergeCell ref="B491:C491"/>
    <mergeCell ref="B492:C492"/>
    <mergeCell ref="B493:C493"/>
    <mergeCell ref="A494:D494"/>
    <mergeCell ref="A495:F495"/>
    <mergeCell ref="A497:B497"/>
    <mergeCell ref="C497:G497"/>
    <mergeCell ref="A498:B498"/>
    <mergeCell ref="C498:G498"/>
    <mergeCell ref="A499:B499"/>
    <mergeCell ref="C499:G499"/>
    <mergeCell ref="A501:G501"/>
    <mergeCell ref="B503:C503"/>
    <mergeCell ref="B504:C504"/>
    <mergeCell ref="B505:C505"/>
    <mergeCell ref="A506:D506"/>
    <mergeCell ref="A507:F507"/>
    <mergeCell ref="A509:B509"/>
    <mergeCell ref="C509:G509"/>
    <mergeCell ref="A510:B510"/>
    <mergeCell ref="C510:G510"/>
    <mergeCell ref="A511:B511"/>
    <mergeCell ref="C511:G511"/>
    <mergeCell ref="A513:G513"/>
    <mergeCell ref="B515:C515"/>
    <mergeCell ref="B516:C516"/>
    <mergeCell ref="B517:C517"/>
    <mergeCell ref="A518:D518"/>
    <mergeCell ref="A519:F519"/>
    <mergeCell ref="A521:B521"/>
    <mergeCell ref="C521:G521"/>
    <mergeCell ref="A522:B522"/>
    <mergeCell ref="C522:G522"/>
    <mergeCell ref="A523:B523"/>
    <mergeCell ref="C523:G523"/>
    <mergeCell ref="A525:G525"/>
    <mergeCell ref="B527:C527"/>
    <mergeCell ref="B528:C528"/>
    <mergeCell ref="B529:C529"/>
    <mergeCell ref="A530:D530"/>
    <mergeCell ref="A531:F531"/>
    <mergeCell ref="A533:B533"/>
    <mergeCell ref="C533:G533"/>
    <mergeCell ref="A534:B534"/>
    <mergeCell ref="C534:G534"/>
    <mergeCell ref="A535:B535"/>
    <mergeCell ref="C535:G535"/>
    <mergeCell ref="A537:G537"/>
    <mergeCell ref="B539:C539"/>
    <mergeCell ref="B540:C540"/>
    <mergeCell ref="B541:C541"/>
    <mergeCell ref="A542:D542"/>
    <mergeCell ref="A543:F543"/>
    <mergeCell ref="A545:B545"/>
    <mergeCell ref="C545:G545"/>
    <mergeCell ref="A546:B546"/>
    <mergeCell ref="C546:G546"/>
    <mergeCell ref="A547:B547"/>
    <mergeCell ref="C547:G547"/>
    <mergeCell ref="A549:G549"/>
    <mergeCell ref="B551:C551"/>
    <mergeCell ref="B552:C552"/>
    <mergeCell ref="B553:C553"/>
    <mergeCell ref="A554:D554"/>
    <mergeCell ref="A555:F555"/>
    <mergeCell ref="A557:B557"/>
    <mergeCell ref="C557:G557"/>
    <mergeCell ref="A558:B558"/>
    <mergeCell ref="C558:G558"/>
    <mergeCell ref="A559:B559"/>
    <mergeCell ref="C559:G559"/>
    <mergeCell ref="A561:G561"/>
    <mergeCell ref="B563:C563"/>
    <mergeCell ref="B564:C564"/>
    <mergeCell ref="B565:C565"/>
    <mergeCell ref="A566:D566"/>
    <mergeCell ref="A567:F567"/>
    <mergeCell ref="A569:B569"/>
    <mergeCell ref="C569:G569"/>
    <mergeCell ref="A570:B570"/>
    <mergeCell ref="C570:G570"/>
    <mergeCell ref="A571:B571"/>
    <mergeCell ref="C571:G571"/>
    <mergeCell ref="A573:G573"/>
    <mergeCell ref="B575:C575"/>
    <mergeCell ref="B576:C576"/>
    <mergeCell ref="B577:C577"/>
    <mergeCell ref="B578:C578"/>
    <mergeCell ref="A579:D579"/>
    <mergeCell ref="B580:C580"/>
    <mergeCell ref="A581:D581"/>
    <mergeCell ref="B582:C582"/>
    <mergeCell ref="A583:D583"/>
    <mergeCell ref="B584:C584"/>
    <mergeCell ref="A585:D585"/>
    <mergeCell ref="B586:C586"/>
    <mergeCell ref="A587:D587"/>
    <mergeCell ref="B588:C588"/>
    <mergeCell ref="A589:D589"/>
    <mergeCell ref="B590:C590"/>
    <mergeCell ref="A591:D591"/>
    <mergeCell ref="B592:C592"/>
    <mergeCell ref="A593:D593"/>
    <mergeCell ref="A594:F594"/>
    <mergeCell ref="A596:B596"/>
    <mergeCell ref="C596:G596"/>
    <mergeCell ref="A597:B597"/>
    <mergeCell ref="C597:G597"/>
    <mergeCell ref="A598:B598"/>
    <mergeCell ref="C598:G598"/>
    <mergeCell ref="A600:G600"/>
    <mergeCell ref="B602:C602"/>
    <mergeCell ref="B603:C603"/>
    <mergeCell ref="B604:C604"/>
    <mergeCell ref="A605:D605"/>
    <mergeCell ref="B606:C606"/>
    <mergeCell ref="A607:D607"/>
    <mergeCell ref="B608:C608"/>
    <mergeCell ref="A609:D609"/>
    <mergeCell ref="B610:C610"/>
    <mergeCell ref="A611:D611"/>
    <mergeCell ref="B612:C612"/>
    <mergeCell ref="A613:D613"/>
    <mergeCell ref="B614:C614"/>
    <mergeCell ref="A615:D615"/>
    <mergeCell ref="B616:C616"/>
    <mergeCell ref="A617:D617"/>
    <mergeCell ref="A618:F618"/>
    <mergeCell ref="A620:B620"/>
    <mergeCell ref="C620:G620"/>
    <mergeCell ref="A621:B621"/>
    <mergeCell ref="C621:G621"/>
    <mergeCell ref="A622:B622"/>
    <mergeCell ref="C622:G622"/>
    <mergeCell ref="A624:G624"/>
    <mergeCell ref="B626:C626"/>
    <mergeCell ref="B627:C627"/>
    <mergeCell ref="B628:C628"/>
    <mergeCell ref="A629:D629"/>
    <mergeCell ref="A630:F630"/>
    <mergeCell ref="A632:B632"/>
    <mergeCell ref="C632:G632"/>
    <mergeCell ref="A633:B633"/>
    <mergeCell ref="C633:G633"/>
    <mergeCell ref="A634:B634"/>
    <mergeCell ref="C634:G634"/>
    <mergeCell ref="A636:G636"/>
    <mergeCell ref="B638:C638"/>
    <mergeCell ref="B639:C639"/>
    <mergeCell ref="B640:C640"/>
    <mergeCell ref="A641:D641"/>
    <mergeCell ref="A642:F642"/>
    <mergeCell ref="A644:B644"/>
    <mergeCell ref="C644:G644"/>
    <mergeCell ref="A645:B645"/>
    <mergeCell ref="C645:G645"/>
    <mergeCell ref="A646:B646"/>
    <mergeCell ref="C646:G646"/>
    <mergeCell ref="A648:G648"/>
    <mergeCell ref="B650:C650"/>
    <mergeCell ref="B651:C651"/>
    <mergeCell ref="B652:C652"/>
    <mergeCell ref="B653:C653"/>
    <mergeCell ref="B654:C654"/>
    <mergeCell ref="A655:D655"/>
    <mergeCell ref="B656:C656"/>
    <mergeCell ref="B657:C657"/>
    <mergeCell ref="A658:D658"/>
    <mergeCell ref="A659:F659"/>
    <mergeCell ref="A661:B661"/>
    <mergeCell ref="C661:G661"/>
    <mergeCell ref="A662:B662"/>
    <mergeCell ref="C662:G662"/>
    <mergeCell ref="A663:B663"/>
    <mergeCell ref="C663:G663"/>
    <mergeCell ref="A665:G665"/>
    <mergeCell ref="B667:C667"/>
    <mergeCell ref="B668:C668"/>
    <mergeCell ref="B669:C669"/>
    <mergeCell ref="A670:D670"/>
    <mergeCell ref="A671:F671"/>
    <mergeCell ref="A673:B673"/>
    <mergeCell ref="C673:G673"/>
    <mergeCell ref="A674:B674"/>
    <mergeCell ref="C674:G674"/>
    <mergeCell ref="A675:B675"/>
    <mergeCell ref="C675:G675"/>
    <mergeCell ref="A677:G677"/>
    <mergeCell ref="B679:C679"/>
    <mergeCell ref="B680:C680"/>
    <mergeCell ref="B681:C681"/>
    <mergeCell ref="A682:D682"/>
    <mergeCell ref="A683:F683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&amp;R&amp;R&amp;"Verdana,полужирный" &amp;12 &amp;K00-00923343._40.259827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19.10" customWidth="1"/>
  </cols>
  <sheetData>
    <row r="1" ht="15" customHeight="1">
</row>
    <row r="2" ht="25" customHeight="1">
      <c r="A2" s="6" t="s">
        <v>601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5" customHeight="1">
</row>
    <row r="4" ht="25" customHeight="1">
      <c r="A4" s="6" t="s">
        <v>602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25" customHeight="1">
</row>
    <row r="6" ht="50" customHeight="1">
      <c r="A6" s="10" t="s">
        <v>321</v>
      </c>
      <c r="B6" s="10" t="s">
        <v>50</v>
      </c>
      <c r="C6" s="10" t="s">
        <v>603</v>
      </c>
      <c r="D6" s="10" t="s">
        <v>604</v>
      </c>
      <c r="E6" s="10"/>
      <c r="F6" s="10"/>
      <c r="G6" s="10" t="s">
        <v>605</v>
      </c>
      <c r="H6" s="10"/>
      <c r="I6" s="10"/>
      <c r="J6" s="10" t="s">
        <v>606</v>
      </c>
      <c r="K6" s="10"/>
      <c r="L6" s="10"/>
    </row>
    <row r="7" ht="50" customHeight="1">
      <c r="A7" s="10"/>
      <c r="B7" s="10"/>
      <c r="C7" s="10"/>
      <c r="D7" s="10" t="s">
        <v>607</v>
      </c>
      <c r="E7" s="10" t="s">
        <v>608</v>
      </c>
      <c r="F7" s="10" t="s">
        <v>609</v>
      </c>
      <c r="G7" s="10" t="s">
        <v>607</v>
      </c>
      <c r="H7" s="10" t="s">
        <v>608</v>
      </c>
      <c r="I7" s="10" t="s">
        <v>610</v>
      </c>
      <c r="J7" s="10" t="s">
        <v>607</v>
      </c>
      <c r="K7" s="10" t="s">
        <v>608</v>
      </c>
      <c r="L7" s="10" t="s">
        <v>611</v>
      </c>
    </row>
    <row r="8" ht="25" customHeight="1">
      <c r="A8" s="10" t="s">
        <v>327</v>
      </c>
      <c r="B8" s="10" t="s">
        <v>63</v>
      </c>
      <c r="C8" s="10" t="s">
        <v>428</v>
      </c>
      <c r="D8" s="10" t="s">
        <v>66</v>
      </c>
      <c r="E8" s="10" t="s">
        <v>71</v>
      </c>
      <c r="F8" s="10" t="s">
        <v>429</v>
      </c>
      <c r="G8" s="10" t="s">
        <v>430</v>
      </c>
      <c r="H8" s="10" t="s">
        <v>431</v>
      </c>
      <c r="I8" s="10" t="s">
        <v>432</v>
      </c>
      <c r="J8" s="10" t="s">
        <v>433</v>
      </c>
      <c r="K8" s="10" t="s">
        <v>443</v>
      </c>
      <c r="L8" s="10" t="s">
        <v>445</v>
      </c>
    </row>
    <row r="9">
      <c r="A9" s="10" t="s">
        <v>60</v>
      </c>
      <c r="B9" s="10" t="s">
        <v>60</v>
      </c>
      <c r="C9" s="10" t="s">
        <v>60</v>
      </c>
      <c r="D9" s="10" t="s">
        <v>60</v>
      </c>
      <c r="E9" s="10" t="s">
        <v>60</v>
      </c>
      <c r="F9" s="10" t="s">
        <v>60</v>
      </c>
      <c r="G9" s="10" t="s">
        <v>60</v>
      </c>
      <c r="H9" s="10" t="s">
        <v>60</v>
      </c>
      <c r="I9" s="10" t="s">
        <v>60</v>
      </c>
      <c r="J9" s="10" t="s">
        <v>60</v>
      </c>
      <c r="K9" s="10" t="s">
        <v>60</v>
      </c>
      <c r="L9" s="10" t="s">
        <v>60</v>
      </c>
    </row>
    <row r="10" ht="15" customHeight="1">
</row>
    <row r="11" ht="25" customHeight="1">
      <c r="A11" s="6" t="s">
        <v>612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ht="15" customHeight="1">
</row>
    <row r="13" ht="25" customHeight="1">
      <c r="A13" s="6" t="s">
        <v>613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ht="25" customHeight="1">
</row>
    <row r="15" ht="50" customHeight="1">
      <c r="A15" s="10" t="s">
        <v>321</v>
      </c>
      <c r="B15" s="10" t="s">
        <v>50</v>
      </c>
      <c r="C15" s="10" t="s">
        <v>603</v>
      </c>
      <c r="D15" s="10" t="s">
        <v>604</v>
      </c>
      <c r="E15" s="10"/>
      <c r="F15" s="10"/>
      <c r="G15" s="10" t="s">
        <v>605</v>
      </c>
      <c r="H15" s="10"/>
      <c r="I15" s="10"/>
      <c r="J15" s="10" t="s">
        <v>606</v>
      </c>
      <c r="K15" s="10"/>
      <c r="L15" s="10"/>
    </row>
    <row r="16" ht="50" customHeight="1">
      <c r="A16" s="10"/>
      <c r="B16" s="10"/>
      <c r="C16" s="10"/>
      <c r="D16" s="10" t="s">
        <v>607</v>
      </c>
      <c r="E16" s="10" t="s">
        <v>608</v>
      </c>
      <c r="F16" s="10" t="s">
        <v>609</v>
      </c>
      <c r="G16" s="10" t="s">
        <v>607</v>
      </c>
      <c r="H16" s="10" t="s">
        <v>608</v>
      </c>
      <c r="I16" s="10" t="s">
        <v>610</v>
      </c>
      <c r="J16" s="10" t="s">
        <v>607</v>
      </c>
      <c r="K16" s="10" t="s">
        <v>608</v>
      </c>
      <c r="L16" s="10" t="s">
        <v>611</v>
      </c>
    </row>
    <row r="17" ht="25" customHeight="1">
      <c r="A17" s="10" t="s">
        <v>327</v>
      </c>
      <c r="B17" s="10" t="s">
        <v>63</v>
      </c>
      <c r="C17" s="10" t="s">
        <v>428</v>
      </c>
      <c r="D17" s="10" t="s">
        <v>66</v>
      </c>
      <c r="E17" s="10" t="s">
        <v>71</v>
      </c>
      <c r="F17" s="10" t="s">
        <v>429</v>
      </c>
      <c r="G17" s="10" t="s">
        <v>430</v>
      </c>
      <c r="H17" s="10" t="s">
        <v>431</v>
      </c>
      <c r="I17" s="10" t="s">
        <v>432</v>
      </c>
      <c r="J17" s="10" t="s">
        <v>433</v>
      </c>
      <c r="K17" s="10" t="s">
        <v>443</v>
      </c>
      <c r="L17" s="10" t="s">
        <v>445</v>
      </c>
    </row>
    <row r="18" ht="25" customHeight="1">
      <c r="A18" s="10" t="s">
        <v>327</v>
      </c>
      <c r="B18" s="10" t="s">
        <v>81</v>
      </c>
      <c r="C18" s="11" t="s">
        <v>614</v>
      </c>
      <c r="D18" s="18">
        <v>141</v>
      </c>
      <c r="E18" s="18">
        <v>4326.24113475</v>
      </c>
      <c r="F18" s="18">
        <v>609999.99999975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</row>
    <row r="19" ht="25" customHeight="1">
      <c r="A19" s="10" t="s">
        <v>63</v>
      </c>
      <c r="B19" s="10" t="s">
        <v>81</v>
      </c>
      <c r="C19" s="11"/>
      <c r="D19" s="18">
        <v>807</v>
      </c>
      <c r="E19" s="18">
        <v>4335.56447335</v>
      </c>
      <c r="F19" s="18">
        <v>3498800.52999345</v>
      </c>
      <c r="G19" s="18">
        <v>807</v>
      </c>
      <c r="H19" s="18">
        <v>4337.05080545</v>
      </c>
      <c r="I19" s="18">
        <v>3499999.99999815</v>
      </c>
      <c r="J19" s="18">
        <v>807</v>
      </c>
      <c r="K19" s="18">
        <v>4337.05080545</v>
      </c>
      <c r="L19" s="18">
        <v>3499999.99999815</v>
      </c>
    </row>
    <row r="20" ht="25" customHeight="1">
      <c r="A20" s="12" t="s">
        <v>463</v>
      </c>
      <c r="B20" s="12"/>
      <c r="C20" s="12"/>
      <c r="D20" s="20" t="s">
        <v>60</v>
      </c>
      <c r="E20" s="20" t="s">
        <v>60</v>
      </c>
      <c r="F20" s="20">
        <f>SUM(F18:F19)</f>
      </c>
      <c r="G20" s="20" t="s">
        <v>60</v>
      </c>
      <c r="H20" s="20" t="s">
        <v>60</v>
      </c>
      <c r="I20" s="20">
        <f>SUM(I18:I19)</f>
      </c>
      <c r="J20" s="20" t="s">
        <v>60</v>
      </c>
      <c r="K20" s="20" t="s">
        <v>60</v>
      </c>
      <c r="L20" s="20">
        <f>SUM(L18:L19)</f>
      </c>
    </row>
    <row r="21" ht="15" customHeight="1">
</row>
    <row r="22" ht="25" customHeight="1">
      <c r="A22" s="6" t="s">
        <v>615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ht="25" customHeight="1">
</row>
    <row r="24" ht="50" customHeight="1">
      <c r="A24" s="10" t="s">
        <v>321</v>
      </c>
      <c r="B24" s="10" t="s">
        <v>50</v>
      </c>
      <c r="C24" s="10" t="s">
        <v>603</v>
      </c>
      <c r="D24" s="10" t="s">
        <v>604</v>
      </c>
      <c r="E24" s="10"/>
      <c r="F24" s="10"/>
      <c r="G24" s="10" t="s">
        <v>605</v>
      </c>
      <c r="H24" s="10"/>
      <c r="I24" s="10"/>
      <c r="J24" s="10" t="s">
        <v>606</v>
      </c>
      <c r="K24" s="10"/>
      <c r="L24" s="10"/>
    </row>
    <row r="25" ht="50" customHeight="1">
      <c r="A25" s="10"/>
      <c r="B25" s="10"/>
      <c r="C25" s="10"/>
      <c r="D25" s="10" t="s">
        <v>607</v>
      </c>
      <c r="E25" s="10" t="s">
        <v>608</v>
      </c>
      <c r="F25" s="10" t="s">
        <v>609</v>
      </c>
      <c r="G25" s="10" t="s">
        <v>607</v>
      </c>
      <c r="H25" s="10" t="s">
        <v>608</v>
      </c>
      <c r="I25" s="10" t="s">
        <v>610</v>
      </c>
      <c r="J25" s="10" t="s">
        <v>607</v>
      </c>
      <c r="K25" s="10" t="s">
        <v>608</v>
      </c>
      <c r="L25" s="10" t="s">
        <v>611</v>
      </c>
    </row>
    <row r="26" ht="25" customHeight="1">
      <c r="A26" s="10" t="s">
        <v>327</v>
      </c>
      <c r="B26" s="10" t="s">
        <v>63</v>
      </c>
      <c r="C26" s="10" t="s">
        <v>428</v>
      </c>
      <c r="D26" s="10" t="s">
        <v>66</v>
      </c>
      <c r="E26" s="10" t="s">
        <v>71</v>
      </c>
      <c r="F26" s="10" t="s">
        <v>429</v>
      </c>
      <c r="G26" s="10" t="s">
        <v>430</v>
      </c>
      <c r="H26" s="10" t="s">
        <v>431</v>
      </c>
      <c r="I26" s="10" t="s">
        <v>432</v>
      </c>
      <c r="J26" s="10" t="s">
        <v>433</v>
      </c>
      <c r="K26" s="10" t="s">
        <v>443</v>
      </c>
      <c r="L26" s="10" t="s">
        <v>445</v>
      </c>
    </row>
    <row r="27" ht="25" customHeight="1">
      <c r="A27" s="10" t="s">
        <v>327</v>
      </c>
      <c r="B27" s="10" t="s">
        <v>81</v>
      </c>
      <c r="C27" s="11" t="s">
        <v>616</v>
      </c>
      <c r="D27" s="18">
        <v>1</v>
      </c>
      <c r="E27" s="18">
        <v>123535</v>
      </c>
      <c r="F27" s="18">
        <v>123535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</row>
    <row r="28" ht="25" customHeight="1">
      <c r="A28" s="10" t="s">
        <v>63</v>
      </c>
      <c r="B28" s="10" t="s">
        <v>81</v>
      </c>
      <c r="C28" s="11" t="s">
        <v>617</v>
      </c>
      <c r="D28" s="18">
        <v>807</v>
      </c>
      <c r="E28" s="18">
        <v>7214.71251548</v>
      </c>
      <c r="F28" s="18">
        <v>5822272.99999236</v>
      </c>
      <c r="G28" s="18">
        <v>807</v>
      </c>
      <c r="H28" s="18">
        <v>8405.698884758</v>
      </c>
      <c r="I28" s="18">
        <v>6783398.999999706</v>
      </c>
      <c r="J28" s="18">
        <v>807</v>
      </c>
      <c r="K28" s="18">
        <v>8405.698884758</v>
      </c>
      <c r="L28" s="18">
        <v>6783398.999999706</v>
      </c>
    </row>
    <row r="29" ht="25" customHeight="1">
      <c r="A29" s="10" t="s">
        <v>428</v>
      </c>
      <c r="B29" s="10" t="s">
        <v>81</v>
      </c>
      <c r="C29" s="11" t="s">
        <v>618</v>
      </c>
      <c r="D29" s="18">
        <v>53</v>
      </c>
      <c r="E29" s="18">
        <v>21954.6226415</v>
      </c>
      <c r="F29" s="18">
        <v>1163594.9999995</v>
      </c>
      <c r="G29" s="18">
        <v>53</v>
      </c>
      <c r="H29" s="18">
        <v>21954.6226415</v>
      </c>
      <c r="I29" s="18">
        <v>1163594.9999995</v>
      </c>
      <c r="J29" s="18">
        <v>53</v>
      </c>
      <c r="K29" s="18">
        <v>21954.6226415</v>
      </c>
      <c r="L29" s="18">
        <v>1163594.9999995</v>
      </c>
    </row>
    <row r="30" ht="25" customHeight="1">
      <c r="A30" s="10" t="s">
        <v>66</v>
      </c>
      <c r="B30" s="10" t="s">
        <v>81</v>
      </c>
      <c r="C30" s="11" t="s">
        <v>619</v>
      </c>
      <c r="D30" s="18">
        <v>807</v>
      </c>
      <c r="E30" s="18">
        <v>63886.8153655</v>
      </c>
      <c r="F30" s="18">
        <v>51556659.9999585</v>
      </c>
      <c r="G30" s="18">
        <v>807</v>
      </c>
      <c r="H30" s="18">
        <v>63886.8153655</v>
      </c>
      <c r="I30" s="18">
        <v>51556659.9999585</v>
      </c>
      <c r="J30" s="18">
        <v>807</v>
      </c>
      <c r="K30" s="18">
        <v>63886.8153655</v>
      </c>
      <c r="L30" s="18">
        <v>51556659.9999585</v>
      </c>
    </row>
    <row r="31" ht="25" customHeight="1">
      <c r="A31" s="12" t="s">
        <v>463</v>
      </c>
      <c r="B31" s="12"/>
      <c r="C31" s="12"/>
      <c r="D31" s="20" t="s">
        <v>60</v>
      </c>
      <c r="E31" s="20" t="s">
        <v>60</v>
      </c>
      <c r="F31" s="20">
        <f>SUM(F27:F30)</f>
      </c>
      <c r="G31" s="20" t="s">
        <v>60</v>
      </c>
      <c r="H31" s="20" t="s">
        <v>60</v>
      </c>
      <c r="I31" s="20">
        <f>SUM(I27:I30)</f>
      </c>
      <c r="J31" s="20" t="s">
        <v>60</v>
      </c>
      <c r="K31" s="20" t="s">
        <v>60</v>
      </c>
      <c r="L31" s="20">
        <f>SUM(L27:L30)</f>
      </c>
    </row>
    <row r="32" ht="15" customHeight="1">
</row>
    <row r="33" ht="25" customHeight="1">
      <c r="A33" s="6" t="s">
        <v>620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ht="25" customHeight="1">
</row>
    <row r="35" ht="50" customHeight="1">
      <c r="A35" s="10" t="s">
        <v>321</v>
      </c>
      <c r="B35" s="10" t="s">
        <v>50</v>
      </c>
      <c r="C35" s="10" t="s">
        <v>603</v>
      </c>
      <c r="D35" s="10" t="s">
        <v>604</v>
      </c>
      <c r="E35" s="10"/>
      <c r="F35" s="10"/>
      <c r="G35" s="10" t="s">
        <v>605</v>
      </c>
      <c r="H35" s="10"/>
      <c r="I35" s="10"/>
      <c r="J35" s="10" t="s">
        <v>606</v>
      </c>
      <c r="K35" s="10"/>
      <c r="L35" s="10"/>
    </row>
    <row r="36" ht="50" customHeight="1">
      <c r="A36" s="10"/>
      <c r="B36" s="10"/>
      <c r="C36" s="10"/>
      <c r="D36" s="10" t="s">
        <v>607</v>
      </c>
      <c r="E36" s="10" t="s">
        <v>608</v>
      </c>
      <c r="F36" s="10" t="s">
        <v>609</v>
      </c>
      <c r="G36" s="10" t="s">
        <v>607</v>
      </c>
      <c r="H36" s="10" t="s">
        <v>608</v>
      </c>
      <c r="I36" s="10" t="s">
        <v>610</v>
      </c>
      <c r="J36" s="10" t="s">
        <v>607</v>
      </c>
      <c r="K36" s="10" t="s">
        <v>608</v>
      </c>
      <c r="L36" s="10" t="s">
        <v>611</v>
      </c>
    </row>
    <row r="37" ht="25" customHeight="1">
      <c r="A37" s="10" t="s">
        <v>327</v>
      </c>
      <c r="B37" s="10" t="s">
        <v>63</v>
      </c>
      <c r="C37" s="10" t="s">
        <v>428</v>
      </c>
      <c r="D37" s="10" t="s">
        <v>66</v>
      </c>
      <c r="E37" s="10" t="s">
        <v>71</v>
      </c>
      <c r="F37" s="10" t="s">
        <v>429</v>
      </c>
      <c r="G37" s="10" t="s">
        <v>430</v>
      </c>
      <c r="H37" s="10" t="s">
        <v>431</v>
      </c>
      <c r="I37" s="10" t="s">
        <v>432</v>
      </c>
      <c r="J37" s="10" t="s">
        <v>433</v>
      </c>
      <c r="K37" s="10" t="s">
        <v>443</v>
      </c>
      <c r="L37" s="10" t="s">
        <v>445</v>
      </c>
    </row>
    <row r="38">
      <c r="A38" s="10" t="s">
        <v>60</v>
      </c>
      <c r="B38" s="10" t="s">
        <v>60</v>
      </c>
      <c r="C38" s="10" t="s">
        <v>60</v>
      </c>
      <c r="D38" s="10" t="s">
        <v>60</v>
      </c>
      <c r="E38" s="10" t="s">
        <v>60</v>
      </c>
      <c r="F38" s="10" t="s">
        <v>60</v>
      </c>
      <c r="G38" s="10" t="s">
        <v>60</v>
      </c>
      <c r="H38" s="10" t="s">
        <v>60</v>
      </c>
      <c r="I38" s="10" t="s">
        <v>60</v>
      </c>
      <c r="J38" s="10" t="s">
        <v>60</v>
      </c>
      <c r="K38" s="10" t="s">
        <v>60</v>
      </c>
      <c r="L38" s="10" t="s">
        <v>60</v>
      </c>
    </row>
    <row r="39" ht="15" customHeight="1">
</row>
    <row r="40" ht="25" customHeight="1">
      <c r="A40" s="6" t="s">
        <v>621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ht="15" customHeight="1">
</row>
    <row r="42" ht="25" customHeight="1">
      <c r="A42" s="6" t="s">
        <v>622</v>
      </c>
      <c r="B42" s="6"/>
      <c r="C42" s="6"/>
      <c r="D42" s="6"/>
      <c r="E42" s="6"/>
      <c r="F42" s="6"/>
    </row>
    <row r="43" ht="25" customHeight="1">
</row>
    <row r="44" ht="50" customHeight="1">
      <c r="A44" s="10" t="s">
        <v>321</v>
      </c>
      <c r="B44" s="10" t="s">
        <v>50</v>
      </c>
      <c r="C44" s="10" t="s">
        <v>603</v>
      </c>
      <c r="D44" s="10" t="s">
        <v>604</v>
      </c>
      <c r="E44" s="10" t="s">
        <v>605</v>
      </c>
      <c r="F44" s="10" t="s">
        <v>606</v>
      </c>
    </row>
    <row r="45" ht="50" customHeight="1">
      <c r="A45" s="10"/>
      <c r="B45" s="10"/>
      <c r="C45" s="10"/>
      <c r="D45" s="10" t="s">
        <v>623</v>
      </c>
      <c r="E45" s="10" t="s">
        <v>623</v>
      </c>
      <c r="F45" s="10" t="s">
        <v>623</v>
      </c>
    </row>
    <row r="46" ht="25" customHeight="1">
      <c r="A46" s="10" t="s">
        <v>327</v>
      </c>
      <c r="B46" s="10" t="s">
        <v>63</v>
      </c>
      <c r="C46" s="10" t="s">
        <v>428</v>
      </c>
      <c r="D46" s="10" t="s">
        <v>66</v>
      </c>
      <c r="E46" s="10" t="s">
        <v>71</v>
      </c>
      <c r="F46" s="10" t="s">
        <v>429</v>
      </c>
    </row>
    <row r="47" ht="25" customHeight="1">
      <c r="A47" s="10" t="s">
        <v>327</v>
      </c>
      <c r="B47" s="10" t="s">
        <v>97</v>
      </c>
      <c r="C47" s="11" t="s">
        <v>624</v>
      </c>
      <c r="D47" s="18">
        <v>1199.47</v>
      </c>
      <c r="E47" s="18">
        <v>0</v>
      </c>
      <c r="F47" s="18">
        <v>0</v>
      </c>
    </row>
    <row r="48">
      <c r="A48" s="10" t="s">
        <v>60</v>
      </c>
      <c r="B48" s="10" t="s">
        <v>60</v>
      </c>
      <c r="C48" s="10" t="s">
        <v>60</v>
      </c>
      <c r="D48" s="10" t="s">
        <v>60</v>
      </c>
      <c r="E48" s="10" t="s">
        <v>60</v>
      </c>
      <c r="F48" s="10" t="s">
        <v>60</v>
      </c>
    </row>
    <row r="49" ht="15" customHeight="1">
</row>
    <row r="50" ht="25" customHeight="1">
      <c r="A50" s="6" t="s">
        <v>625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ht="15" customHeight="1">
</row>
    <row r="52" ht="25" customHeight="1">
      <c r="A52" s="6" t="s">
        <v>626</v>
      </c>
      <c r="B52" s="6"/>
      <c r="C52" s="6"/>
      <c r="D52" s="6"/>
      <c r="E52" s="6"/>
      <c r="F52" s="6"/>
    </row>
    <row r="53" ht="25" customHeight="1">
</row>
    <row r="54" ht="50" customHeight="1">
      <c r="A54" s="10" t="s">
        <v>321</v>
      </c>
      <c r="B54" s="10" t="s">
        <v>50</v>
      </c>
      <c r="C54" s="10" t="s">
        <v>603</v>
      </c>
      <c r="D54" s="10" t="s">
        <v>604</v>
      </c>
      <c r="E54" s="10" t="s">
        <v>605</v>
      </c>
      <c r="F54" s="10" t="s">
        <v>606</v>
      </c>
    </row>
    <row r="55" ht="50" customHeight="1">
      <c r="A55" s="10"/>
      <c r="B55" s="10"/>
      <c r="C55" s="10"/>
      <c r="D55" s="10" t="s">
        <v>623</v>
      </c>
      <c r="E55" s="10" t="s">
        <v>623</v>
      </c>
      <c r="F55" s="10" t="s">
        <v>623</v>
      </c>
    </row>
    <row r="56" ht="25" customHeight="1">
      <c r="A56" s="10" t="s">
        <v>327</v>
      </c>
      <c r="B56" s="10" t="s">
        <v>63</v>
      </c>
      <c r="C56" s="10" t="s">
        <v>428</v>
      </c>
      <c r="D56" s="10" t="s">
        <v>66</v>
      </c>
      <c r="E56" s="10" t="s">
        <v>71</v>
      </c>
      <c r="F56" s="10" t="s">
        <v>429</v>
      </c>
    </row>
    <row r="57" ht="25" customHeight="1">
      <c r="A57" s="10" t="s">
        <v>327</v>
      </c>
      <c r="B57" s="10" t="s">
        <v>100</v>
      </c>
      <c r="C57" s="11" t="s">
        <v>627</v>
      </c>
      <c r="D57" s="18">
        <v>2142905.9999984</v>
      </c>
      <c r="E57" s="18">
        <v>0</v>
      </c>
      <c r="F57" s="18">
        <v>0</v>
      </c>
    </row>
    <row r="58" ht="25" customHeight="1">
      <c r="A58" s="10" t="s">
        <v>63</v>
      </c>
      <c r="B58" s="10" t="s">
        <v>100</v>
      </c>
      <c r="C58" s="11" t="s">
        <v>628</v>
      </c>
      <c r="D58" s="18">
        <v>0</v>
      </c>
      <c r="E58" s="18">
        <v>1111344</v>
      </c>
      <c r="F58" s="18">
        <v>0</v>
      </c>
    </row>
    <row r="59" ht="25" customHeight="1">
      <c r="A59" s="10" t="s">
        <v>428</v>
      </c>
      <c r="B59" s="10" t="s">
        <v>100</v>
      </c>
      <c r="C59" s="11" t="s">
        <v>629</v>
      </c>
      <c r="D59" s="18">
        <v>2147332.9999986</v>
      </c>
      <c r="E59" s="18">
        <v>0</v>
      </c>
      <c r="F59" s="18">
        <v>0</v>
      </c>
    </row>
    <row r="60" ht="25" customHeight="1">
      <c r="A60" s="10" t="s">
        <v>66</v>
      </c>
      <c r="B60" s="10" t="s">
        <v>100</v>
      </c>
      <c r="C60" s="11" t="s">
        <v>630</v>
      </c>
      <c r="D60" s="18">
        <v>424845.45</v>
      </c>
      <c r="E60" s="18">
        <v>0</v>
      </c>
      <c r="F60" s="18">
        <v>0</v>
      </c>
    </row>
    <row r="61" ht="25" customHeight="1">
      <c r="A61" s="10" t="s">
        <v>71</v>
      </c>
      <c r="B61" s="10" t="s">
        <v>100</v>
      </c>
      <c r="C61" s="11" t="s">
        <v>631</v>
      </c>
      <c r="D61" s="18">
        <v>1321987.82999852</v>
      </c>
      <c r="E61" s="18">
        <v>1447705.99999984</v>
      </c>
      <c r="F61" s="18">
        <v>830279.99999956</v>
      </c>
    </row>
    <row r="62" ht="25" customHeight="1">
      <c r="A62" s="10" t="s">
        <v>429</v>
      </c>
      <c r="B62" s="10" t="s">
        <v>100</v>
      </c>
      <c r="C62" s="11" t="s">
        <v>632</v>
      </c>
      <c r="D62" s="18">
        <v>2177391.72999844</v>
      </c>
      <c r="E62" s="18">
        <v>2384457.99999748</v>
      </c>
      <c r="F62" s="18">
        <v>1367519.9999976</v>
      </c>
    </row>
    <row r="63" ht="25" customHeight="1">
      <c r="A63" s="10" t="s">
        <v>430</v>
      </c>
      <c r="B63" s="10" t="s">
        <v>100</v>
      </c>
      <c r="C63" s="11" t="s">
        <v>633</v>
      </c>
      <c r="D63" s="18">
        <v>388819.94999768</v>
      </c>
      <c r="E63" s="18">
        <v>425795.99999812</v>
      </c>
      <c r="F63" s="18">
        <v>244199.999999724</v>
      </c>
    </row>
    <row r="64" ht="25" customHeight="1">
      <c r="A64" s="10" t="s">
        <v>431</v>
      </c>
      <c r="B64" s="10" t="s">
        <v>100</v>
      </c>
      <c r="C64" s="11" t="s">
        <v>634</v>
      </c>
      <c r="D64" s="18">
        <v>2320549.6399968</v>
      </c>
      <c r="E64" s="18">
        <v>1966960.9999928</v>
      </c>
      <c r="F64" s="18">
        <v>1587504.9999986</v>
      </c>
    </row>
    <row r="65" ht="25" customHeight="1">
      <c r="A65" s="10" t="s">
        <v>432</v>
      </c>
      <c r="B65" s="10" t="s">
        <v>100</v>
      </c>
      <c r="C65" s="11" t="s">
        <v>635</v>
      </c>
      <c r="D65" s="18">
        <v>875799.21999956</v>
      </c>
      <c r="E65" s="18">
        <v>742350.99999888</v>
      </c>
      <c r="F65" s="18">
        <v>599140.99999884</v>
      </c>
    </row>
    <row r="66" ht="25" customHeight="1">
      <c r="A66" s="10" t="s">
        <v>433</v>
      </c>
      <c r="B66" s="10" t="s">
        <v>100</v>
      </c>
      <c r="C66" s="11"/>
      <c r="D66" s="18">
        <v>833631</v>
      </c>
      <c r="E66" s="18">
        <v>0</v>
      </c>
      <c r="F66" s="18">
        <v>0</v>
      </c>
    </row>
    <row r="67" ht="25" customHeight="1">
      <c r="A67" s="10" t="s">
        <v>443</v>
      </c>
      <c r="B67" s="10" t="s">
        <v>100</v>
      </c>
      <c r="C67" s="11" t="s">
        <v>614</v>
      </c>
      <c r="D67" s="18">
        <v>1138639.84999887</v>
      </c>
      <c r="E67" s="18">
        <v>0</v>
      </c>
      <c r="F67" s="18">
        <v>0</v>
      </c>
    </row>
    <row r="68" ht="25" customHeight="1">
      <c r="A68" s="10" t="s">
        <v>445</v>
      </c>
      <c r="B68" s="10" t="s">
        <v>100</v>
      </c>
      <c r="C68" s="11" t="s">
        <v>636</v>
      </c>
      <c r="D68" s="18">
        <v>120000</v>
      </c>
      <c r="E68" s="18">
        <v>0</v>
      </c>
      <c r="F68" s="18">
        <v>0</v>
      </c>
    </row>
    <row r="69" ht="25" customHeight="1">
      <c r="A69" s="10" t="s">
        <v>447</v>
      </c>
      <c r="B69" s="10" t="s">
        <v>100</v>
      </c>
      <c r="C69" s="11" t="s">
        <v>637</v>
      </c>
      <c r="D69" s="18">
        <v>7000</v>
      </c>
      <c r="E69" s="18">
        <v>0</v>
      </c>
      <c r="F69" s="18">
        <v>0</v>
      </c>
    </row>
    <row r="70" ht="25" customHeight="1">
      <c r="A70" s="12" t="s">
        <v>463</v>
      </c>
      <c r="B70" s="12"/>
      <c r="C70" s="12"/>
      <c r="D70" s="20">
        <f>SUM(D57:D69)</f>
      </c>
      <c r="E70" s="20">
        <f>SUM(E57:E69)</f>
      </c>
      <c r="F70" s="20">
        <f>SUM(F57:F69)</f>
      </c>
    </row>
    <row r="71" ht="15" customHeight="1">
</row>
    <row r="72" ht="25" customHeight="1">
      <c r="A72" s="6" t="s">
        <v>638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ht="15" customHeight="1">
</row>
    <row r="74" ht="25" customHeight="1">
      <c r="A74" s="6" t="s">
        <v>639</v>
      </c>
      <c r="B74" s="6"/>
      <c r="C74" s="6"/>
      <c r="D74" s="6"/>
      <c r="E74" s="6"/>
      <c r="F74" s="6"/>
    </row>
    <row r="75" ht="25" customHeight="1">
</row>
    <row r="76" ht="50" customHeight="1">
      <c r="A76" s="10" t="s">
        <v>321</v>
      </c>
      <c r="B76" s="10" t="s">
        <v>50</v>
      </c>
      <c r="C76" s="10" t="s">
        <v>603</v>
      </c>
      <c r="D76" s="10" t="s">
        <v>604</v>
      </c>
      <c r="E76" s="10" t="s">
        <v>605</v>
      </c>
      <c r="F76" s="10" t="s">
        <v>606</v>
      </c>
    </row>
    <row r="77" ht="50" customHeight="1">
      <c r="A77" s="10"/>
      <c r="B77" s="10"/>
      <c r="C77" s="10"/>
      <c r="D77" s="10" t="s">
        <v>623</v>
      </c>
      <c r="E77" s="10" t="s">
        <v>623</v>
      </c>
      <c r="F77" s="10" t="s">
        <v>623</v>
      </c>
    </row>
    <row r="78" ht="25" customHeight="1">
      <c r="A78" s="10" t="s">
        <v>327</v>
      </c>
      <c r="B78" s="10" t="s">
        <v>63</v>
      </c>
      <c r="C78" s="10" t="s">
        <v>428</v>
      </c>
      <c r="D78" s="10" t="s">
        <v>66</v>
      </c>
      <c r="E78" s="10" t="s">
        <v>71</v>
      </c>
      <c r="F78" s="10" t="s">
        <v>429</v>
      </c>
    </row>
    <row r="79">
      <c r="A79" s="10" t="s">
        <v>60</v>
      </c>
      <c r="B79" s="10" t="s">
        <v>60</v>
      </c>
      <c r="C79" s="10" t="s">
        <v>60</v>
      </c>
      <c r="D79" s="10" t="s">
        <v>60</v>
      </c>
      <c r="E79" s="10" t="s">
        <v>60</v>
      </c>
      <c r="F79" s="10" t="s">
        <v>60</v>
      </c>
    </row>
    <row r="80" ht="15" customHeight="1">
</row>
    <row r="81" ht="25" customHeight="1">
      <c r="A81" s="6" t="s">
        <v>640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ht="25" customHeight="1">
</row>
    <row r="83" ht="50" customHeight="1">
      <c r="A83" s="10" t="s">
        <v>321</v>
      </c>
      <c r="B83" s="10" t="s">
        <v>50</v>
      </c>
      <c r="C83" s="10" t="s">
        <v>603</v>
      </c>
      <c r="D83" s="10" t="s">
        <v>604</v>
      </c>
      <c r="E83" s="10"/>
      <c r="F83" s="10"/>
      <c r="G83" s="10" t="s">
        <v>605</v>
      </c>
      <c r="H83" s="10"/>
      <c r="I83" s="10"/>
      <c r="J83" s="10" t="s">
        <v>606</v>
      </c>
      <c r="K83" s="10"/>
      <c r="L83" s="10"/>
    </row>
    <row r="84" ht="50" customHeight="1">
      <c r="A84" s="10"/>
      <c r="B84" s="10"/>
      <c r="C84" s="10"/>
      <c r="D84" s="10" t="s">
        <v>641</v>
      </c>
      <c r="E84" s="10" t="s">
        <v>642</v>
      </c>
      <c r="F84" s="10" t="s">
        <v>643</v>
      </c>
      <c r="G84" s="10" t="s">
        <v>641</v>
      </c>
      <c r="H84" s="10" t="s">
        <v>642</v>
      </c>
      <c r="I84" s="10" t="s">
        <v>644</v>
      </c>
      <c r="J84" s="10" t="s">
        <v>641</v>
      </c>
      <c r="K84" s="10" t="s">
        <v>642</v>
      </c>
      <c r="L84" s="10" t="s">
        <v>645</v>
      </c>
    </row>
    <row r="85" ht="25" customHeight="1">
      <c r="A85" s="10" t="s">
        <v>327</v>
      </c>
      <c r="B85" s="10" t="s">
        <v>63</v>
      </c>
      <c r="C85" s="10" t="s">
        <v>428</v>
      </c>
      <c r="D85" s="10" t="s">
        <v>66</v>
      </c>
      <c r="E85" s="10" t="s">
        <v>71</v>
      </c>
      <c r="F85" s="10" t="s">
        <v>429</v>
      </c>
      <c r="G85" s="10" t="s">
        <v>430</v>
      </c>
      <c r="H85" s="10" t="s">
        <v>431</v>
      </c>
      <c r="I85" s="10" t="s">
        <v>432</v>
      </c>
      <c r="J85" s="10" t="s">
        <v>433</v>
      </c>
      <c r="K85" s="10" t="s">
        <v>443</v>
      </c>
      <c r="L85" s="10" t="s">
        <v>445</v>
      </c>
    </row>
    <row r="86">
      <c r="A86" s="10" t="s">
        <v>60</v>
      </c>
      <c r="B86" s="10" t="s">
        <v>60</v>
      </c>
      <c r="C86" s="10" t="s">
        <v>60</v>
      </c>
      <c r="D86" s="10" t="s">
        <v>60</v>
      </c>
      <c r="E86" s="10" t="s">
        <v>60</v>
      </c>
      <c r="F86" s="10" t="s">
        <v>60</v>
      </c>
      <c r="G86" s="10" t="s">
        <v>60</v>
      </c>
      <c r="H86" s="10" t="s">
        <v>60</v>
      </c>
      <c r="I86" s="10" t="s">
        <v>60</v>
      </c>
      <c r="J86" s="10" t="s">
        <v>60</v>
      </c>
      <c r="K86" s="10" t="s">
        <v>60</v>
      </c>
      <c r="L86" s="10" t="s">
        <v>60</v>
      </c>
    </row>
  </sheetData>
  <sheetProtection password="8E16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1:M11"/>
    <mergeCell ref="A13:L13"/>
    <mergeCell ref="A15:A16"/>
    <mergeCell ref="B15:B16"/>
    <mergeCell ref="C15:C16"/>
    <mergeCell ref="D15:F15"/>
    <mergeCell ref="G15:I15"/>
    <mergeCell ref="J15:L15"/>
    <mergeCell ref="A20:C20"/>
    <mergeCell ref="A22:L22"/>
    <mergeCell ref="A24:A25"/>
    <mergeCell ref="B24:B25"/>
    <mergeCell ref="C24:C25"/>
    <mergeCell ref="D24:F24"/>
    <mergeCell ref="G24:I24"/>
    <mergeCell ref="J24:L24"/>
    <mergeCell ref="A31:C31"/>
    <mergeCell ref="A33:L33"/>
    <mergeCell ref="A35:A36"/>
    <mergeCell ref="B35:B36"/>
    <mergeCell ref="C35:C36"/>
    <mergeCell ref="D35:F35"/>
    <mergeCell ref="G35:I35"/>
    <mergeCell ref="J35:L35"/>
    <mergeCell ref="A40:M40"/>
    <mergeCell ref="A42:F42"/>
    <mergeCell ref="A44:A45"/>
    <mergeCell ref="B44:B45"/>
    <mergeCell ref="C44:C45"/>
    <mergeCell ref="A50:M50"/>
    <mergeCell ref="A52:F52"/>
    <mergeCell ref="A54:A55"/>
    <mergeCell ref="B54:B55"/>
    <mergeCell ref="C54:C55"/>
    <mergeCell ref="A70:C70"/>
    <mergeCell ref="A72:M72"/>
    <mergeCell ref="A74:F74"/>
    <mergeCell ref="A76:A77"/>
    <mergeCell ref="B76:B77"/>
    <mergeCell ref="C76:C77"/>
    <mergeCell ref="A81:L81"/>
    <mergeCell ref="A83:A84"/>
    <mergeCell ref="B83:B84"/>
    <mergeCell ref="C83:C84"/>
    <mergeCell ref="D83:F83"/>
    <mergeCell ref="G83:I83"/>
    <mergeCell ref="J83:L83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&amp;R&amp;R&amp;"Verdana,полужирный" &amp;12 &amp;K00-00923343._40.259827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7.64" customWidth="1"/>
    <col min="2" max="3" width="19.10" customWidth="1"/>
    <col min="4" max="4" width="57.30" customWidth="1"/>
    <col min="5" max="7" width="19.10" customWidth="1"/>
    <col min="8" max="10" width="22.92" customWidth="1"/>
  </cols>
  <sheetData>
    <row r="1" ht="30" customHeight="1">
      <c r="A1" s="7" t="s">
        <v>646</v>
      </c>
      <c r="B1" s="7"/>
      <c r="C1" s="7"/>
      <c r="D1" s="7"/>
      <c r="E1" s="7"/>
      <c r="F1" s="7"/>
      <c r="G1" s="7"/>
      <c r="H1" s="7"/>
      <c r="I1" s="7"/>
      <c r="J1" s="7"/>
    </row>
    <row r="2" ht="30" customHeight="1">
      <c r="A2" s="1" t="s">
        <v>647</v>
      </c>
      <c r="B2" s="1"/>
      <c r="C2" s="1"/>
      <c r="D2" s="1"/>
      <c r="E2" s="1"/>
      <c r="F2" s="1"/>
      <c r="G2" s="1"/>
      <c r="H2" s="1"/>
      <c r="I2" s="1"/>
      <c r="J2" s="1"/>
    </row>
    <row r="3" ht="20" customHeight="1">
      <c r="A3" s="3" t="s">
        <v>27</v>
      </c>
      <c r="B3" s="3"/>
      <c r="C3" s="3"/>
      <c r="D3" s="3"/>
      <c r="E3" s="3" t="s">
        <v>648</v>
      </c>
      <c r="F3" s="3"/>
      <c r="G3" s="3"/>
      <c r="H3" s="3" t="s">
        <v>649</v>
      </c>
      <c r="I3" s="3"/>
      <c r="J3" s="3"/>
    </row>
    <row r="4" ht="20" customHeight="1">
      <c r="A4" s="3" t="s">
        <v>650</v>
      </c>
      <c r="B4" s="3" t="s">
        <v>651</v>
      </c>
      <c r="C4" s="3" t="s">
        <v>25</v>
      </c>
      <c r="D4" s="3" t="s">
        <v>652</v>
      </c>
      <c r="E4" s="3" t="s">
        <v>653</v>
      </c>
      <c r="F4" s="3" t="s">
        <v>652</v>
      </c>
      <c r="G4" s="3" t="s">
        <v>654</v>
      </c>
      <c r="H4" s="3" t="s">
        <v>655</v>
      </c>
      <c r="I4" s="3" t="s">
        <v>656</v>
      </c>
      <c r="J4" s="3" t="s">
        <v>657</v>
      </c>
    </row>
    <row r="5">
      <c r="A5" s="10" t="s">
        <v>658</v>
      </c>
      <c r="B5" s="10" t="s">
        <v>659</v>
      </c>
      <c r="C5" s="10">
        <v>5008029459</v>
      </c>
      <c r="D5" s="11" t="s">
        <v>3</v>
      </c>
      <c r="E5" s="10" t="s">
        <v>660</v>
      </c>
      <c r="F5" s="10" t="s">
        <v>661</v>
      </c>
      <c r="G5" s="10" t="s">
        <v>662</v>
      </c>
      <c r="H5" s="18">
        <v>0</v>
      </c>
      <c r="I5" s="18">
        <v>0</v>
      </c>
      <c r="J5" s="18">
        <v>0</v>
      </c>
    </row>
    <row r="6">
      <c r="A6" s="10" t="s">
        <v>658</v>
      </c>
      <c r="B6" s="10" t="s">
        <v>659</v>
      </c>
      <c r="C6" s="10">
        <v>5008029459</v>
      </c>
      <c r="D6" s="11" t="s">
        <v>3</v>
      </c>
      <c r="E6" s="10" t="s">
        <v>663</v>
      </c>
      <c r="F6" s="10" t="s">
        <v>664</v>
      </c>
      <c r="G6" s="10" t="s">
        <v>662</v>
      </c>
      <c r="H6" s="18">
        <v>41738000</v>
      </c>
      <c r="I6" s="18">
        <v>49184660</v>
      </c>
      <c r="J6" s="18">
        <v>-7446660</v>
      </c>
    </row>
    <row r="7">
      <c r="A7" s="10" t="s">
        <v>658</v>
      </c>
      <c r="B7" s="10" t="s">
        <v>659</v>
      </c>
      <c r="C7" s="10">
        <v>5008029459</v>
      </c>
      <c r="D7" s="11" t="s">
        <v>3</v>
      </c>
      <c r="E7" s="10" t="s">
        <v>665</v>
      </c>
      <c r="F7" s="10" t="s">
        <v>666</v>
      </c>
      <c r="G7" s="10" t="s">
        <v>662</v>
      </c>
      <c r="H7" s="18">
        <v>9594000</v>
      </c>
      <c r="I7" s="18">
        <v>1732924.16</v>
      </c>
      <c r="J7" s="18">
        <v>7861075.84</v>
      </c>
    </row>
  </sheetData>
  <sheetProtection password="8E16" sheet="1" objects="1" scenarios="1"/>
  <mergeCells>
    <mergeCell ref="A1:J1"/>
    <mergeCell ref="A2:J2"/>
    <mergeCell ref="A3:D3"/>
    <mergeCell ref="E3:G3"/>
    <mergeCell ref="H3:J3"/>
  </mergeCells>
  <phoneticPr fontId="0" type="noConversion"/>
  <pageMargins left="0.4" right="0.4" top="0.4" bottom="0.4" header="0.1" footer="0.1"/>
  <pageSetup paperSize="9" fitToHeight="0" orientation="landscape" verticalDpi="0" r:id="rId8"/>
  <headerFooter>
    <oddHeader>&amp;R&amp;R&amp;"Verdana,полужирный" &amp;12 &amp;K00-00923343._40.259827</oddHeader>
    <oddFooter>&amp;L&amp;L&amp;"Verdana,Полужирный"&amp;K000000&amp;L&amp;"Verdana,Полужирный"&amp;K00-014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13.37" customWidth="1"/>
    <col min="3" max="4" width="47.75" customWidth="1"/>
    <col min="5" max="5" width="15.28" customWidth="1"/>
    <col min="6" max="8" width="19.10" customWidth="1"/>
    <col min="9" max="9" width="47.75" customWidth="1"/>
  </cols>
  <sheetData>
    <row r="1" ht="15" customHeight="1">
      <c r="A1" s="23" t="s">
        <v>667</v>
      </c>
      <c r="B1" s="23"/>
      <c r="C1" s="23"/>
      <c r="D1" s="23"/>
      <c r="E1" s="23"/>
      <c r="F1" s="23"/>
      <c r="G1" s="23"/>
      <c r="H1" s="23"/>
      <c r="I1" s="23"/>
    </row>
    <row r="2" ht="25" customHeight="1">
      <c r="A2" s="1" t="s">
        <v>668</v>
      </c>
      <c r="B2" s="1"/>
      <c r="C2" s="1"/>
      <c r="D2" s="1"/>
      <c r="E2" s="1"/>
      <c r="F2" s="1"/>
      <c r="G2" s="1"/>
      <c r="H2" s="1"/>
      <c r="I2" s="1"/>
    </row>
    <row r="3" ht="20" customHeight="1">
</row>
    <row r="4" ht="20" customHeight="1">
      <c r="A4" s="12" t="s">
        <v>669</v>
      </c>
      <c r="B4" s="12"/>
      <c r="C4" s="12"/>
      <c r="D4" s="12" t="s">
        <v>670</v>
      </c>
      <c r="E4" s="12"/>
      <c r="F4" s="12"/>
      <c r="G4" s="12"/>
      <c r="H4" s="12"/>
      <c r="I4" s="12"/>
    </row>
    <row r="5" ht="20" customHeight="1">
      <c r="A5" s="10" t="s">
        <v>671</v>
      </c>
      <c r="B5" s="10" t="s">
        <v>672</v>
      </c>
      <c r="C5" s="10" t="s">
        <v>673</v>
      </c>
      <c r="D5" s="10" t="s">
        <v>674</v>
      </c>
      <c r="E5" s="10" t="s">
        <v>675</v>
      </c>
      <c r="F5" s="10" t="s">
        <v>676</v>
      </c>
      <c r="G5" s="10"/>
      <c r="H5" s="10"/>
      <c r="I5" s="10"/>
    </row>
    <row r="6" ht="20" customHeight="1">
      <c r="A6" s="10"/>
      <c r="B6" s="10"/>
      <c r="C6" s="10"/>
      <c r="D6" s="10"/>
      <c r="E6" s="10"/>
      <c r="F6" s="10" t="s">
        <v>677</v>
      </c>
      <c r="G6" s="10" t="s">
        <v>678</v>
      </c>
      <c r="H6" s="10" t="s">
        <v>679</v>
      </c>
      <c r="I6" s="10" t="s">
        <v>680</v>
      </c>
    </row>
    <row r="7">
      <c r="A7" s="10" t="s">
        <v>681</v>
      </c>
      <c r="B7" s="10" t="s">
        <v>327</v>
      </c>
      <c r="C7" s="11" t="s">
        <v>682</v>
      </c>
      <c r="D7" s="11" t="s">
        <v>683</v>
      </c>
      <c r="E7" s="10" t="s">
        <v>684</v>
      </c>
      <c r="F7" s="18">
        <v>51623.71</v>
      </c>
      <c r="G7" s="18">
        <v>49867.13</v>
      </c>
      <c r="H7" s="18">
        <v>-1756.58</v>
      </c>
      <c r="I7" s="11" t="s">
        <v>685</v>
      </c>
    </row>
    <row r="8">
      <c r="A8" s="10" t="s">
        <v>681</v>
      </c>
      <c r="B8" s="10" t="s">
        <v>327</v>
      </c>
      <c r="C8" s="11" t="s">
        <v>682</v>
      </c>
      <c r="D8" s="11" t="s">
        <v>683</v>
      </c>
      <c r="E8" s="10" t="s">
        <v>686</v>
      </c>
      <c r="F8" s="18">
        <v>57700.51</v>
      </c>
      <c r="G8" s="18">
        <v>57700.51</v>
      </c>
      <c r="H8" s="18">
        <v>0</v>
      </c>
      <c r="I8" s="11" t="s">
        <v>685</v>
      </c>
    </row>
    <row r="9">
      <c r="A9" s="10" t="s">
        <v>681</v>
      </c>
      <c r="B9" s="10" t="s">
        <v>327</v>
      </c>
      <c r="C9" s="11" t="s">
        <v>682</v>
      </c>
      <c r="D9" s="11" t="s">
        <v>683</v>
      </c>
      <c r="E9" s="10" t="s">
        <v>687</v>
      </c>
      <c r="F9" s="18">
        <v>57700.51</v>
      </c>
      <c r="G9" s="18">
        <v>57700.51</v>
      </c>
      <c r="H9" s="18">
        <v>0</v>
      </c>
      <c r="I9" s="11" t="s">
        <v>685</v>
      </c>
    </row>
    <row r="10">
      <c r="A10" s="10" t="s">
        <v>681</v>
      </c>
      <c r="B10" s="10" t="s">
        <v>327</v>
      </c>
      <c r="C10" s="11" t="s">
        <v>688</v>
      </c>
      <c r="D10" s="11" t="s">
        <v>683</v>
      </c>
      <c r="E10" s="10" t="s">
        <v>684</v>
      </c>
      <c r="F10" s="18">
        <v>324818.19</v>
      </c>
      <c r="G10" s="18">
        <v>313765.76</v>
      </c>
      <c r="H10" s="18">
        <v>-11052.43</v>
      </c>
      <c r="I10" s="11" t="s">
        <v>685</v>
      </c>
    </row>
    <row r="11">
      <c r="A11" s="10" t="s">
        <v>681</v>
      </c>
      <c r="B11" s="10" t="s">
        <v>327</v>
      </c>
      <c r="C11" s="11" t="s">
        <v>688</v>
      </c>
      <c r="D11" s="11" t="s">
        <v>683</v>
      </c>
      <c r="E11" s="10" t="s">
        <v>686</v>
      </c>
      <c r="F11" s="18">
        <v>363053.63</v>
      </c>
      <c r="G11" s="18">
        <v>363053.63</v>
      </c>
      <c r="H11" s="18">
        <v>0</v>
      </c>
      <c r="I11" s="11" t="s">
        <v>685</v>
      </c>
    </row>
    <row r="12">
      <c r="A12" s="10" t="s">
        <v>681</v>
      </c>
      <c r="B12" s="10" t="s">
        <v>327</v>
      </c>
      <c r="C12" s="11" t="s">
        <v>688</v>
      </c>
      <c r="D12" s="11" t="s">
        <v>683</v>
      </c>
      <c r="E12" s="10" t="s">
        <v>687</v>
      </c>
      <c r="F12" s="18">
        <v>363053.63</v>
      </c>
      <c r="G12" s="18">
        <v>363053.63</v>
      </c>
      <c r="H12" s="18">
        <v>0</v>
      </c>
      <c r="I12" s="11" t="s">
        <v>685</v>
      </c>
    </row>
    <row r="13">
      <c r="A13" s="10" t="s">
        <v>681</v>
      </c>
      <c r="B13" s="10" t="s">
        <v>327</v>
      </c>
      <c r="C13" s="11" t="s">
        <v>689</v>
      </c>
      <c r="D13" s="11" t="s">
        <v>683</v>
      </c>
      <c r="E13" s="10" t="s">
        <v>684</v>
      </c>
      <c r="F13" s="18">
        <v>303175.1</v>
      </c>
      <c r="G13" s="18">
        <v>292859.11</v>
      </c>
      <c r="H13" s="18">
        <v>-10315.99</v>
      </c>
      <c r="I13" s="11" t="s">
        <v>685</v>
      </c>
    </row>
    <row r="14">
      <c r="A14" s="10" t="s">
        <v>681</v>
      </c>
      <c r="B14" s="10" t="s">
        <v>327</v>
      </c>
      <c r="C14" s="11" t="s">
        <v>689</v>
      </c>
      <c r="D14" s="11" t="s">
        <v>683</v>
      </c>
      <c r="E14" s="10" t="s">
        <v>686</v>
      </c>
      <c r="F14" s="18">
        <v>338862.86</v>
      </c>
      <c r="G14" s="18">
        <v>338862.86</v>
      </c>
      <c r="H14" s="18">
        <v>0</v>
      </c>
      <c r="I14" s="11" t="s">
        <v>685</v>
      </c>
    </row>
    <row r="15">
      <c r="A15" s="10" t="s">
        <v>681</v>
      </c>
      <c r="B15" s="10" t="s">
        <v>327</v>
      </c>
      <c r="C15" s="11" t="s">
        <v>689</v>
      </c>
      <c r="D15" s="11" t="s">
        <v>683</v>
      </c>
      <c r="E15" s="10" t="s">
        <v>687</v>
      </c>
      <c r="F15" s="18">
        <v>338862.86</v>
      </c>
      <c r="G15" s="18">
        <v>338862.86</v>
      </c>
      <c r="H15" s="18">
        <v>0</v>
      </c>
      <c r="I15" s="11" t="s">
        <v>685</v>
      </c>
    </row>
    <row r="16">
      <c r="A16" s="10" t="s">
        <v>690</v>
      </c>
      <c r="B16" s="10" t="s">
        <v>327</v>
      </c>
      <c r="C16" s="11" t="s">
        <v>682</v>
      </c>
      <c r="D16" s="11" t="s">
        <v>691</v>
      </c>
      <c r="E16" s="10" t="s">
        <v>684</v>
      </c>
      <c r="F16" s="18">
        <v>128386.63</v>
      </c>
      <c r="G16" s="18">
        <v>130143.21</v>
      </c>
      <c r="H16" s="18">
        <v>1756.58</v>
      </c>
      <c r="I16" s="11" t="s">
        <v>685</v>
      </c>
    </row>
    <row r="17">
      <c r="A17" s="10" t="s">
        <v>690</v>
      </c>
      <c r="B17" s="10" t="s">
        <v>327</v>
      </c>
      <c r="C17" s="11" t="s">
        <v>682</v>
      </c>
      <c r="D17" s="11" t="s">
        <v>691</v>
      </c>
      <c r="E17" s="10" t="s">
        <v>686</v>
      </c>
      <c r="F17" s="18">
        <v>123571.3</v>
      </c>
      <c r="G17" s="18">
        <v>123571.3</v>
      </c>
      <c r="H17" s="18">
        <v>0</v>
      </c>
      <c r="I17" s="11" t="s">
        <v>685</v>
      </c>
    </row>
    <row r="18">
      <c r="A18" s="10" t="s">
        <v>690</v>
      </c>
      <c r="B18" s="10" t="s">
        <v>327</v>
      </c>
      <c r="C18" s="11" t="s">
        <v>682</v>
      </c>
      <c r="D18" s="11" t="s">
        <v>691</v>
      </c>
      <c r="E18" s="10" t="s">
        <v>687</v>
      </c>
      <c r="F18" s="18">
        <v>123571.3</v>
      </c>
      <c r="G18" s="18">
        <v>123571.3</v>
      </c>
      <c r="H18" s="18">
        <v>0</v>
      </c>
      <c r="I18" s="11" t="s">
        <v>685</v>
      </c>
    </row>
    <row r="19">
      <c r="A19" s="10" t="s">
        <v>690</v>
      </c>
      <c r="B19" s="10" t="s">
        <v>327</v>
      </c>
      <c r="C19" s="11" t="s">
        <v>688</v>
      </c>
      <c r="D19" s="11" t="s">
        <v>691</v>
      </c>
      <c r="E19" s="10" t="s">
        <v>684</v>
      </c>
      <c r="F19" s="18">
        <v>807813.24</v>
      </c>
      <c r="G19" s="18">
        <v>818865.67</v>
      </c>
      <c r="H19" s="18">
        <v>11052.43</v>
      </c>
      <c r="I19" s="11" t="s">
        <v>685</v>
      </c>
    </row>
    <row r="20">
      <c r="A20" s="10" t="s">
        <v>690</v>
      </c>
      <c r="B20" s="10" t="s">
        <v>327</v>
      </c>
      <c r="C20" s="11" t="s">
        <v>688</v>
      </c>
      <c r="D20" s="11" t="s">
        <v>691</v>
      </c>
      <c r="E20" s="10" t="s">
        <v>686</v>
      </c>
      <c r="F20" s="18">
        <v>777514.94</v>
      </c>
      <c r="G20" s="18">
        <v>777514.94</v>
      </c>
      <c r="H20" s="18">
        <v>0</v>
      </c>
      <c r="I20" s="11" t="s">
        <v>685</v>
      </c>
    </row>
    <row r="21">
      <c r="A21" s="10" t="s">
        <v>690</v>
      </c>
      <c r="B21" s="10" t="s">
        <v>327</v>
      </c>
      <c r="C21" s="11" t="s">
        <v>688</v>
      </c>
      <c r="D21" s="11" t="s">
        <v>691</v>
      </c>
      <c r="E21" s="10" t="s">
        <v>687</v>
      </c>
      <c r="F21" s="18">
        <v>777514.94</v>
      </c>
      <c r="G21" s="18">
        <v>777514.94</v>
      </c>
      <c r="H21" s="18">
        <v>0</v>
      </c>
      <c r="I21" s="11" t="s">
        <v>685</v>
      </c>
    </row>
    <row r="22">
      <c r="A22" s="10" t="s">
        <v>690</v>
      </c>
      <c r="B22" s="10" t="s">
        <v>327</v>
      </c>
      <c r="C22" s="11" t="s">
        <v>689</v>
      </c>
      <c r="D22" s="11" t="s">
        <v>691</v>
      </c>
      <c r="E22" s="10" t="s">
        <v>684</v>
      </c>
      <c r="F22" s="18">
        <v>753987.53</v>
      </c>
      <c r="G22" s="18">
        <v>764303.52</v>
      </c>
      <c r="H22" s="18">
        <v>10315.99</v>
      </c>
      <c r="I22" s="11" t="s">
        <v>685</v>
      </c>
    </row>
    <row r="23">
      <c r="A23" s="10" t="s">
        <v>690</v>
      </c>
      <c r="B23" s="10" t="s">
        <v>327</v>
      </c>
      <c r="C23" s="11" t="s">
        <v>689</v>
      </c>
      <c r="D23" s="11" t="s">
        <v>691</v>
      </c>
      <c r="E23" s="10" t="s">
        <v>686</v>
      </c>
      <c r="F23" s="18">
        <v>725708.05</v>
      </c>
      <c r="G23" s="18">
        <v>725708.05</v>
      </c>
      <c r="H23" s="18">
        <v>0</v>
      </c>
      <c r="I23" s="11" t="s">
        <v>685</v>
      </c>
    </row>
    <row r="24">
      <c r="A24" s="10" t="s">
        <v>690</v>
      </c>
      <c r="B24" s="10" t="s">
        <v>327</v>
      </c>
      <c r="C24" s="11" t="s">
        <v>689</v>
      </c>
      <c r="D24" s="11" t="s">
        <v>691</v>
      </c>
      <c r="E24" s="10" t="s">
        <v>687</v>
      </c>
      <c r="F24" s="18">
        <v>725708.05</v>
      </c>
      <c r="G24" s="18">
        <v>725708.05</v>
      </c>
      <c r="H24" s="18">
        <v>0</v>
      </c>
      <c r="I24" s="11" t="s">
        <v>685</v>
      </c>
    </row>
    <row r="25" ht="20" customHeight="1">
      <c r="A25" s="31" t="s">
        <v>463</v>
      </c>
      <c r="B25" s="31"/>
      <c r="C25" s="31"/>
      <c r="D25" s="31"/>
      <c r="E25" s="31"/>
      <c r="F25" s="20">
        <f>SUM(F7:F24)</f>
      </c>
      <c r="G25" s="20">
        <f>SUM(G7:G24)</f>
      </c>
      <c r="H25" s="20">
        <f>SUM(H7:H24)</f>
      </c>
    </row>
    <row r="26" ht="20" customHeight="1">
</row>
    <row r="27" ht="20" customHeight="1">
      <c r="A27" s="12" t="s">
        <v>669</v>
      </c>
      <c r="B27" s="12"/>
      <c r="C27" s="12"/>
      <c r="D27" s="12" t="s">
        <v>692</v>
      </c>
      <c r="E27" s="12"/>
      <c r="F27" s="12"/>
      <c r="G27" s="12"/>
      <c r="H27" s="12"/>
      <c r="I27" s="12"/>
    </row>
    <row r="28" ht="20" customHeight="1">
      <c r="A28" s="10" t="s">
        <v>671</v>
      </c>
      <c r="B28" s="10" t="s">
        <v>672</v>
      </c>
      <c r="C28" s="10" t="s">
        <v>673</v>
      </c>
      <c r="D28" s="10" t="s">
        <v>674</v>
      </c>
      <c r="E28" s="10" t="s">
        <v>675</v>
      </c>
      <c r="F28" s="10" t="s">
        <v>676</v>
      </c>
      <c r="G28" s="10"/>
      <c r="H28" s="10"/>
      <c r="I28" s="10"/>
    </row>
    <row r="29" ht="20" customHeight="1">
      <c r="A29" s="10"/>
      <c r="B29" s="10"/>
      <c r="C29" s="10"/>
      <c r="D29" s="10"/>
      <c r="E29" s="10"/>
      <c r="F29" s="10" t="s">
        <v>677</v>
      </c>
      <c r="G29" s="10" t="s">
        <v>678</v>
      </c>
      <c r="H29" s="10" t="s">
        <v>679</v>
      </c>
      <c r="I29" s="10" t="s">
        <v>680</v>
      </c>
    </row>
    <row r="30">
      <c r="A30" s="10" t="s">
        <v>693</v>
      </c>
      <c r="B30" s="10" t="s">
        <v>327</v>
      </c>
      <c r="C30" s="11" t="s">
        <v>694</v>
      </c>
      <c r="D30" s="11" t="s">
        <v>695</v>
      </c>
      <c r="E30" s="10" t="s">
        <v>684</v>
      </c>
      <c r="F30" s="18">
        <v>0</v>
      </c>
      <c r="G30" s="18">
        <v>92165.9</v>
      </c>
      <c r="H30" s="18">
        <v>92165.9</v>
      </c>
      <c r="I30" s="11" t="s">
        <v>685</v>
      </c>
    </row>
    <row r="31">
      <c r="A31" s="10" t="s">
        <v>693</v>
      </c>
      <c r="B31" s="10" t="s">
        <v>327</v>
      </c>
      <c r="C31" s="11" t="s">
        <v>694</v>
      </c>
      <c r="D31" s="11" t="s">
        <v>695</v>
      </c>
      <c r="E31" s="10" t="s">
        <v>686</v>
      </c>
      <c r="F31" s="18">
        <v>0</v>
      </c>
      <c r="G31" s="18">
        <v>0</v>
      </c>
      <c r="H31" s="18">
        <v>0</v>
      </c>
      <c r="I31" s="11" t="s">
        <v>685</v>
      </c>
    </row>
    <row r="32">
      <c r="A32" s="10" t="s">
        <v>693</v>
      </c>
      <c r="B32" s="10" t="s">
        <v>327</v>
      </c>
      <c r="C32" s="11" t="s">
        <v>694</v>
      </c>
      <c r="D32" s="11" t="s">
        <v>695</v>
      </c>
      <c r="E32" s="10" t="s">
        <v>687</v>
      </c>
      <c r="F32" s="18">
        <v>0</v>
      </c>
      <c r="G32" s="18">
        <v>0</v>
      </c>
      <c r="H32" s="18">
        <v>0</v>
      </c>
      <c r="I32" s="11" t="s">
        <v>685</v>
      </c>
    </row>
    <row r="33">
      <c r="A33" s="10" t="s">
        <v>693</v>
      </c>
      <c r="B33" s="10" t="s">
        <v>428</v>
      </c>
      <c r="C33" s="11" t="s">
        <v>696</v>
      </c>
      <c r="D33" s="11" t="s">
        <v>697</v>
      </c>
      <c r="E33" s="10" t="s">
        <v>684</v>
      </c>
      <c r="F33" s="18">
        <v>0</v>
      </c>
      <c r="G33" s="18">
        <v>5376.34</v>
      </c>
      <c r="H33" s="18">
        <v>5376.34</v>
      </c>
      <c r="I33" s="11" t="s">
        <v>685</v>
      </c>
    </row>
    <row r="34">
      <c r="A34" s="10" t="s">
        <v>693</v>
      </c>
      <c r="B34" s="10" t="s">
        <v>428</v>
      </c>
      <c r="C34" s="11" t="s">
        <v>696</v>
      </c>
      <c r="D34" s="11" t="s">
        <v>697</v>
      </c>
      <c r="E34" s="10" t="s">
        <v>686</v>
      </c>
      <c r="F34" s="18">
        <v>0</v>
      </c>
      <c r="G34" s="18">
        <v>0</v>
      </c>
      <c r="H34" s="18">
        <v>0</v>
      </c>
      <c r="I34" s="11" t="s">
        <v>685</v>
      </c>
    </row>
    <row r="35">
      <c r="A35" s="10" t="s">
        <v>693</v>
      </c>
      <c r="B35" s="10" t="s">
        <v>428</v>
      </c>
      <c r="C35" s="11" t="s">
        <v>696</v>
      </c>
      <c r="D35" s="11" t="s">
        <v>697</v>
      </c>
      <c r="E35" s="10" t="s">
        <v>687</v>
      </c>
      <c r="F35" s="18">
        <v>0</v>
      </c>
      <c r="G35" s="18">
        <v>0</v>
      </c>
      <c r="H35" s="18">
        <v>0</v>
      </c>
      <c r="I35" s="11" t="s">
        <v>685</v>
      </c>
    </row>
    <row r="36">
      <c r="A36" s="10" t="s">
        <v>698</v>
      </c>
      <c r="B36" s="10" t="s">
        <v>327</v>
      </c>
      <c r="C36" s="11" t="s">
        <v>694</v>
      </c>
      <c r="D36" s="11" t="s">
        <v>699</v>
      </c>
      <c r="E36" s="10" t="s">
        <v>684</v>
      </c>
      <c r="F36" s="18">
        <v>0</v>
      </c>
      <c r="G36" s="18">
        <v>27834.1</v>
      </c>
      <c r="H36" s="18">
        <v>27834.1</v>
      </c>
      <c r="I36" s="11" t="s">
        <v>685</v>
      </c>
    </row>
    <row r="37">
      <c r="A37" s="10" t="s">
        <v>698</v>
      </c>
      <c r="B37" s="10" t="s">
        <v>327</v>
      </c>
      <c r="C37" s="11" t="s">
        <v>694</v>
      </c>
      <c r="D37" s="11" t="s">
        <v>699</v>
      </c>
      <c r="E37" s="10" t="s">
        <v>686</v>
      </c>
      <c r="F37" s="18">
        <v>0</v>
      </c>
      <c r="G37" s="18">
        <v>0</v>
      </c>
      <c r="H37" s="18">
        <v>0</v>
      </c>
      <c r="I37" s="11" t="s">
        <v>685</v>
      </c>
    </row>
    <row r="38">
      <c r="A38" s="10" t="s">
        <v>698</v>
      </c>
      <c r="B38" s="10" t="s">
        <v>327</v>
      </c>
      <c r="C38" s="11" t="s">
        <v>694</v>
      </c>
      <c r="D38" s="11" t="s">
        <v>699</v>
      </c>
      <c r="E38" s="10" t="s">
        <v>687</v>
      </c>
      <c r="F38" s="18">
        <v>0</v>
      </c>
      <c r="G38" s="18">
        <v>0</v>
      </c>
      <c r="H38" s="18">
        <v>0</v>
      </c>
      <c r="I38" s="11" t="s">
        <v>685</v>
      </c>
    </row>
    <row r="39">
      <c r="A39" s="10" t="s">
        <v>698</v>
      </c>
      <c r="B39" s="10" t="s">
        <v>63</v>
      </c>
      <c r="C39" s="11" t="s">
        <v>696</v>
      </c>
      <c r="D39" s="11" t="s">
        <v>700</v>
      </c>
      <c r="E39" s="10" t="s">
        <v>684</v>
      </c>
      <c r="F39" s="18">
        <v>0</v>
      </c>
      <c r="G39" s="18">
        <v>1623.66</v>
      </c>
      <c r="H39" s="18">
        <v>1623.66</v>
      </c>
      <c r="I39" s="11" t="s">
        <v>685</v>
      </c>
    </row>
    <row r="40">
      <c r="A40" s="10" t="s">
        <v>698</v>
      </c>
      <c r="B40" s="10" t="s">
        <v>63</v>
      </c>
      <c r="C40" s="11" t="s">
        <v>696</v>
      </c>
      <c r="D40" s="11" t="s">
        <v>700</v>
      </c>
      <c r="E40" s="10" t="s">
        <v>686</v>
      </c>
      <c r="F40" s="18">
        <v>0</v>
      </c>
      <c r="G40" s="18">
        <v>0</v>
      </c>
      <c r="H40" s="18">
        <v>0</v>
      </c>
      <c r="I40" s="11" t="s">
        <v>685</v>
      </c>
    </row>
    <row r="41">
      <c r="A41" s="10" t="s">
        <v>698</v>
      </c>
      <c r="B41" s="10" t="s">
        <v>63</v>
      </c>
      <c r="C41" s="11" t="s">
        <v>696</v>
      </c>
      <c r="D41" s="11" t="s">
        <v>700</v>
      </c>
      <c r="E41" s="10" t="s">
        <v>687</v>
      </c>
      <c r="F41" s="18">
        <v>0</v>
      </c>
      <c r="G41" s="18">
        <v>0</v>
      </c>
      <c r="H41" s="18">
        <v>0</v>
      </c>
      <c r="I41" s="11" t="s">
        <v>685</v>
      </c>
    </row>
    <row r="42">
      <c r="A42" s="10" t="s">
        <v>690</v>
      </c>
      <c r="B42" s="10" t="s">
        <v>327</v>
      </c>
      <c r="C42" s="11" t="s">
        <v>701</v>
      </c>
      <c r="D42" s="11" t="s">
        <v>702</v>
      </c>
      <c r="E42" s="10" t="s">
        <v>684</v>
      </c>
      <c r="F42" s="18">
        <v>173450</v>
      </c>
      <c r="G42" s="18">
        <v>372550</v>
      </c>
      <c r="H42" s="18">
        <v>199100</v>
      </c>
      <c r="I42" s="11" t="s">
        <v>685</v>
      </c>
    </row>
    <row r="43">
      <c r="A43" s="10" t="s">
        <v>690</v>
      </c>
      <c r="B43" s="10" t="s">
        <v>327</v>
      </c>
      <c r="C43" s="11" t="s">
        <v>701</v>
      </c>
      <c r="D43" s="11" t="s">
        <v>702</v>
      </c>
      <c r="E43" s="10" t="s">
        <v>686</v>
      </c>
      <c r="F43" s="18">
        <v>0</v>
      </c>
      <c r="G43" s="18">
        <v>0</v>
      </c>
      <c r="H43" s="18">
        <v>0</v>
      </c>
      <c r="I43" s="11" t="s">
        <v>685</v>
      </c>
    </row>
    <row r="44">
      <c r="A44" s="10" t="s">
        <v>690</v>
      </c>
      <c r="B44" s="10" t="s">
        <v>327</v>
      </c>
      <c r="C44" s="11" t="s">
        <v>701</v>
      </c>
      <c r="D44" s="11" t="s">
        <v>702</v>
      </c>
      <c r="E44" s="10" t="s">
        <v>687</v>
      </c>
      <c r="F44" s="18">
        <v>0</v>
      </c>
      <c r="G44" s="18">
        <v>0</v>
      </c>
      <c r="H44" s="18">
        <v>0</v>
      </c>
      <c r="I44" s="11" t="s">
        <v>685</v>
      </c>
    </row>
    <row r="45">
      <c r="A45" s="10" t="s">
        <v>690</v>
      </c>
      <c r="B45" s="10" t="s">
        <v>63</v>
      </c>
      <c r="C45" s="11" t="s">
        <v>701</v>
      </c>
      <c r="D45" s="11" t="s">
        <v>703</v>
      </c>
      <c r="E45" s="10" t="s">
        <v>684</v>
      </c>
      <c r="F45" s="18">
        <v>274100</v>
      </c>
      <c r="G45" s="18">
        <v>0</v>
      </c>
      <c r="H45" s="18">
        <v>-274100</v>
      </c>
      <c r="I45" s="11" t="s">
        <v>685</v>
      </c>
    </row>
    <row r="46">
      <c r="A46" s="10" t="s">
        <v>690</v>
      </c>
      <c r="B46" s="10" t="s">
        <v>63</v>
      </c>
      <c r="C46" s="11" t="s">
        <v>701</v>
      </c>
      <c r="D46" s="11" t="s">
        <v>703</v>
      </c>
      <c r="E46" s="10" t="s">
        <v>686</v>
      </c>
      <c r="F46" s="18">
        <v>0</v>
      </c>
      <c r="G46" s="18">
        <v>0</v>
      </c>
      <c r="H46" s="18">
        <v>0</v>
      </c>
      <c r="I46" s="11" t="s">
        <v>685</v>
      </c>
    </row>
    <row r="47">
      <c r="A47" s="10" t="s">
        <v>690</v>
      </c>
      <c r="B47" s="10" t="s">
        <v>63</v>
      </c>
      <c r="C47" s="11" t="s">
        <v>701</v>
      </c>
      <c r="D47" s="11" t="s">
        <v>703</v>
      </c>
      <c r="E47" s="10" t="s">
        <v>687</v>
      </c>
      <c r="F47" s="18">
        <v>0</v>
      </c>
      <c r="G47" s="18">
        <v>0</v>
      </c>
      <c r="H47" s="18">
        <v>0</v>
      </c>
      <c r="I47" s="11" t="s">
        <v>685</v>
      </c>
    </row>
    <row r="48">
      <c r="A48" s="10" t="s">
        <v>704</v>
      </c>
      <c r="B48" s="10" t="s">
        <v>63</v>
      </c>
      <c r="C48" s="11" t="s">
        <v>701</v>
      </c>
      <c r="D48" s="11" t="s">
        <v>705</v>
      </c>
      <c r="E48" s="10" t="s">
        <v>684</v>
      </c>
      <c r="F48" s="18">
        <v>0</v>
      </c>
      <c r="G48" s="18">
        <v>517000</v>
      </c>
      <c r="H48" s="18">
        <v>517000</v>
      </c>
      <c r="I48" s="11" t="s">
        <v>685</v>
      </c>
    </row>
    <row r="49">
      <c r="A49" s="10" t="s">
        <v>704</v>
      </c>
      <c r="B49" s="10" t="s">
        <v>63</v>
      </c>
      <c r="C49" s="11" t="s">
        <v>701</v>
      </c>
      <c r="D49" s="11" t="s">
        <v>705</v>
      </c>
      <c r="E49" s="10" t="s">
        <v>686</v>
      </c>
      <c r="F49" s="18">
        <v>0</v>
      </c>
      <c r="G49" s="18">
        <v>0</v>
      </c>
      <c r="H49" s="18">
        <v>0</v>
      </c>
      <c r="I49" s="11" t="s">
        <v>685</v>
      </c>
    </row>
    <row r="50">
      <c r="A50" s="10" t="s">
        <v>704</v>
      </c>
      <c r="B50" s="10" t="s">
        <v>63</v>
      </c>
      <c r="C50" s="11" t="s">
        <v>701</v>
      </c>
      <c r="D50" s="11" t="s">
        <v>705</v>
      </c>
      <c r="E50" s="10" t="s">
        <v>687</v>
      </c>
      <c r="F50" s="18">
        <v>0</v>
      </c>
      <c r="G50" s="18">
        <v>0</v>
      </c>
      <c r="H50" s="18">
        <v>0</v>
      </c>
      <c r="I50" s="11" t="s">
        <v>685</v>
      </c>
    </row>
    <row r="51">
      <c r="A51" s="10" t="s">
        <v>704</v>
      </c>
      <c r="B51" s="10" t="s">
        <v>63</v>
      </c>
      <c r="C51" s="11" t="s">
        <v>701</v>
      </c>
      <c r="D51" s="11" t="s">
        <v>705</v>
      </c>
      <c r="E51" s="10" t="s">
        <v>684</v>
      </c>
      <c r="F51" s="18">
        <v>517000</v>
      </c>
      <c r="G51" s="18">
        <v>0</v>
      </c>
      <c r="H51" s="18">
        <v>-517000</v>
      </c>
      <c r="I51" s="11" t="s">
        <v>685</v>
      </c>
    </row>
    <row r="52">
      <c r="A52" s="10" t="s">
        <v>704</v>
      </c>
      <c r="B52" s="10" t="s">
        <v>63</v>
      </c>
      <c r="C52" s="11" t="s">
        <v>701</v>
      </c>
      <c r="D52" s="11" t="s">
        <v>705</v>
      </c>
      <c r="E52" s="10" t="s">
        <v>686</v>
      </c>
      <c r="F52" s="18">
        <v>0</v>
      </c>
      <c r="G52" s="18">
        <v>0</v>
      </c>
      <c r="H52" s="18">
        <v>0</v>
      </c>
      <c r="I52" s="11" t="s">
        <v>685</v>
      </c>
    </row>
    <row r="53">
      <c r="A53" s="10" t="s">
        <v>704</v>
      </c>
      <c r="B53" s="10" t="s">
        <v>63</v>
      </c>
      <c r="C53" s="11" t="s">
        <v>701</v>
      </c>
      <c r="D53" s="11" t="s">
        <v>705</v>
      </c>
      <c r="E53" s="10" t="s">
        <v>687</v>
      </c>
      <c r="F53" s="18">
        <v>0</v>
      </c>
      <c r="G53" s="18">
        <v>0</v>
      </c>
      <c r="H53" s="18">
        <v>0</v>
      </c>
      <c r="I53" s="11" t="s">
        <v>685</v>
      </c>
    </row>
    <row r="54">
      <c r="A54" s="10" t="s">
        <v>706</v>
      </c>
      <c r="B54" s="10" t="s">
        <v>327</v>
      </c>
      <c r="C54" s="11" t="s">
        <v>701</v>
      </c>
      <c r="D54" s="11" t="s">
        <v>707</v>
      </c>
      <c r="E54" s="10" t="s">
        <v>684</v>
      </c>
      <c r="F54" s="18">
        <v>66000</v>
      </c>
      <c r="G54" s="18">
        <v>41775</v>
      </c>
      <c r="H54" s="18">
        <v>-24225</v>
      </c>
      <c r="I54" s="11" t="s">
        <v>685</v>
      </c>
    </row>
    <row r="55">
      <c r="A55" s="10" t="s">
        <v>706</v>
      </c>
      <c r="B55" s="10" t="s">
        <v>327</v>
      </c>
      <c r="C55" s="11" t="s">
        <v>701</v>
      </c>
      <c r="D55" s="11" t="s">
        <v>707</v>
      </c>
      <c r="E55" s="10" t="s">
        <v>686</v>
      </c>
      <c r="F55" s="18">
        <v>0</v>
      </c>
      <c r="G55" s="18">
        <v>0</v>
      </c>
      <c r="H55" s="18">
        <v>0</v>
      </c>
      <c r="I55" s="11" t="s">
        <v>685</v>
      </c>
    </row>
    <row r="56">
      <c r="A56" s="10" t="s">
        <v>706</v>
      </c>
      <c r="B56" s="10" t="s">
        <v>327</v>
      </c>
      <c r="C56" s="11" t="s">
        <v>701</v>
      </c>
      <c r="D56" s="11" t="s">
        <v>707</v>
      </c>
      <c r="E56" s="10" t="s">
        <v>687</v>
      </c>
      <c r="F56" s="18">
        <v>0</v>
      </c>
      <c r="G56" s="18">
        <v>0</v>
      </c>
      <c r="H56" s="18">
        <v>0</v>
      </c>
      <c r="I56" s="11" t="s">
        <v>685</v>
      </c>
    </row>
    <row r="57" ht="20" customHeight="1">
      <c r="A57" s="31" t="s">
        <v>463</v>
      </c>
      <c r="B57" s="31"/>
      <c r="C57" s="31"/>
      <c r="D57" s="31"/>
      <c r="E57" s="31"/>
      <c r="F57" s="20">
        <f>SUM(F30:F56)</f>
      </c>
      <c r="G57" s="20">
        <f>SUM(G30:G56)</f>
      </c>
      <c r="H57" s="20">
        <f>SUM(H30:H56)</f>
      </c>
    </row>
    <row r="58" ht="20" customHeight="1">
</row>
    <row r="59" ht="20" customHeight="1">
      <c r="A59" s="12" t="s">
        <v>669</v>
      </c>
      <c r="B59" s="12"/>
      <c r="C59" s="12"/>
      <c r="D59" s="12" t="s">
        <v>708</v>
      </c>
      <c r="E59" s="12"/>
      <c r="F59" s="12"/>
      <c r="G59" s="12"/>
      <c r="H59" s="12"/>
      <c r="I59" s="12"/>
    </row>
    <row r="60" ht="20" customHeight="1">
      <c r="A60" s="10" t="s">
        <v>671</v>
      </c>
      <c r="B60" s="10" t="s">
        <v>672</v>
      </c>
      <c r="C60" s="10" t="s">
        <v>673</v>
      </c>
      <c r="D60" s="10" t="s">
        <v>674</v>
      </c>
      <c r="E60" s="10" t="s">
        <v>675</v>
      </c>
      <c r="F60" s="10" t="s">
        <v>676</v>
      </c>
      <c r="G60" s="10"/>
      <c r="H60" s="10"/>
      <c r="I60" s="10"/>
    </row>
    <row r="61" ht="20" customHeight="1">
      <c r="A61" s="10"/>
      <c r="B61" s="10"/>
      <c r="C61" s="10"/>
      <c r="D61" s="10"/>
      <c r="E61" s="10"/>
      <c r="F61" s="10" t="s">
        <v>677</v>
      </c>
      <c r="G61" s="10" t="s">
        <v>678</v>
      </c>
      <c r="H61" s="10" t="s">
        <v>679</v>
      </c>
      <c r="I61" s="10" t="s">
        <v>680</v>
      </c>
    </row>
    <row r="62" ht="20" customHeight="1">
      <c r="A62" s="10" t="s">
        <v>709</v>
      </c>
      <c r="B62" s="10"/>
      <c r="C62" s="10"/>
      <c r="D62" s="10"/>
      <c r="E62" s="10"/>
      <c r="F62" s="10"/>
      <c r="G62" s="10"/>
      <c r="H62" s="10"/>
      <c r="I62" s="10"/>
    </row>
    <row r="63" ht="20" customHeight="1">
</row>
    <row r="64" ht="20" customHeight="1">
      <c r="A64" s="12" t="s">
        <v>669</v>
      </c>
      <c r="B64" s="12"/>
      <c r="C64" s="12"/>
      <c r="D64" s="12" t="s">
        <v>710</v>
      </c>
      <c r="E64" s="12"/>
      <c r="F64" s="12"/>
      <c r="G64" s="12"/>
      <c r="H64" s="12"/>
      <c r="I64" s="12"/>
    </row>
    <row r="65" ht="20" customHeight="1">
      <c r="A65" s="10" t="s">
        <v>671</v>
      </c>
      <c r="B65" s="10" t="s">
        <v>672</v>
      </c>
      <c r="C65" s="10" t="s">
        <v>673</v>
      </c>
      <c r="D65" s="10" t="s">
        <v>674</v>
      </c>
      <c r="E65" s="10" t="s">
        <v>675</v>
      </c>
      <c r="F65" s="10" t="s">
        <v>676</v>
      </c>
      <c r="G65" s="10"/>
      <c r="H65" s="10"/>
      <c r="I65" s="10"/>
    </row>
    <row r="66" ht="20" customHeight="1">
      <c r="A66" s="10"/>
      <c r="B66" s="10"/>
      <c r="C66" s="10"/>
      <c r="D66" s="10"/>
      <c r="E66" s="10"/>
      <c r="F66" s="10" t="s">
        <v>677</v>
      </c>
      <c r="G66" s="10" t="s">
        <v>678</v>
      </c>
      <c r="H66" s="10" t="s">
        <v>679</v>
      </c>
      <c r="I66" s="10" t="s">
        <v>680</v>
      </c>
    </row>
    <row r="67" ht="20" customHeight="1">
      <c r="A67" s="10" t="s">
        <v>709</v>
      </c>
      <c r="B67" s="10"/>
      <c r="C67" s="10"/>
      <c r="D67" s="10"/>
      <c r="E67" s="10"/>
      <c r="F67" s="10"/>
      <c r="G67" s="10"/>
      <c r="H67" s="10"/>
      <c r="I67" s="10"/>
    </row>
  </sheetData>
  <sheetProtection password="8E16" sheet="1" objects="1" scenarios="1"/>
  <mergeCells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  <mergeCell ref="A25:E25"/>
    <mergeCell ref="A27:C27"/>
    <mergeCell ref="D27:I27"/>
    <mergeCell ref="A28:A29"/>
    <mergeCell ref="B28:B29"/>
    <mergeCell ref="C28:C29"/>
    <mergeCell ref="D28:D29"/>
    <mergeCell ref="E28:E29"/>
    <mergeCell ref="F28:I28"/>
    <mergeCell ref="A57:E57"/>
    <mergeCell ref="A59:C59"/>
    <mergeCell ref="D59:I59"/>
    <mergeCell ref="A60:A61"/>
    <mergeCell ref="B60:B61"/>
    <mergeCell ref="C60:C61"/>
    <mergeCell ref="D60:D61"/>
    <mergeCell ref="E60:E61"/>
    <mergeCell ref="F60:I60"/>
    <mergeCell ref="A62:I62"/>
    <mergeCell ref="A64:C64"/>
    <mergeCell ref="D64:I64"/>
    <mergeCell ref="A65:A66"/>
    <mergeCell ref="B65:B66"/>
    <mergeCell ref="C65:C66"/>
    <mergeCell ref="D65:D66"/>
    <mergeCell ref="E65:E66"/>
    <mergeCell ref="F65:I65"/>
    <mergeCell ref="A67:I67"/>
  </mergeCells>
  <phoneticPr fontId="0" type="noConversion"/>
  <pageMargins left="0.4" right="0.4" top="0.4" bottom="0.4" header="0.1" footer="0.1"/>
  <pageSetup paperSize="9" fitToHeight="0" orientation="landscape" verticalDpi="0" r:id="rId9"/>
  <headerFooter>
    <oddHeader>&amp;R&amp;R&amp;"Verdana,полужирный" &amp;12 &amp;K00-00923343._40.259827</oddHeader>
    <oddFooter>&amp;L&amp;L&amp;"Verdana,Полужирный"&amp;K000000&amp;L&amp;"Verdana,Полужирный"&amp;K00-014</oddFooter>
  </headerFooter>
</worksheet>
</file>